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 firstSheet="1" activeTab="7"/>
  </bookViews>
  <sheets>
    <sheet name="Pendency Double bench" sheetId="2" r:id="rId1"/>
    <sheet name="Stay waver SB" sheetId="3" r:id="rId2"/>
    <sheet name="Stay waver DB" sheetId="4" r:id="rId3"/>
    <sheet name="48(7)" sheetId="5" r:id="rId4"/>
    <sheet name="10-B" sheetId="6" r:id="rId5"/>
    <sheet name="US-22" sheetId="7" r:id="rId6"/>
    <sheet name="DIF" sheetId="8" r:id="rId7"/>
    <sheet name="Disposal chart " sheetId="16" r:id="rId8"/>
    <sheet name="SP SB" sheetId="10" r:id="rId9"/>
    <sheet name="SP DB" sheetId="11" r:id="rId10"/>
    <sheet name="single bench" sheetId="13" r:id="rId11"/>
    <sheet name="Sheet2" sheetId="17" r:id="rId12"/>
    <sheet name="Sheet1" sheetId="15" r:id="rId13"/>
  </sheets>
  <calcPr calcId="124519"/>
</workbook>
</file>

<file path=xl/calcChain.xml><?xml version="1.0" encoding="utf-8"?>
<calcChain xmlns="http://schemas.openxmlformats.org/spreadsheetml/2006/main">
  <c r="D102" i="16"/>
  <c r="E102"/>
  <c r="F102"/>
  <c r="G102"/>
  <c r="L102" s="1"/>
  <c r="H102"/>
  <c r="I102"/>
  <c r="J102"/>
  <c r="K102"/>
  <c r="M13"/>
  <c r="M25"/>
  <c r="M39"/>
  <c r="M51"/>
  <c r="M63"/>
  <c r="M76"/>
  <c r="M89"/>
  <c r="M7"/>
  <c r="L62"/>
  <c r="L63"/>
  <c r="L65"/>
  <c r="L66"/>
  <c r="M66" s="1"/>
  <c r="L68"/>
  <c r="M69" s="1"/>
  <c r="L69"/>
  <c r="L71"/>
  <c r="M72" s="1"/>
  <c r="L72"/>
  <c r="L75"/>
  <c r="L76"/>
  <c r="L78"/>
  <c r="L79"/>
  <c r="M79" s="1"/>
  <c r="L82"/>
  <c r="M83" s="1"/>
  <c r="L83"/>
  <c r="L85"/>
  <c r="M86" s="1"/>
  <c r="L86"/>
  <c r="L88"/>
  <c r="L89"/>
  <c r="L91"/>
  <c r="L92"/>
  <c r="M92" s="1"/>
  <c r="L94"/>
  <c r="M95" s="1"/>
  <c r="L95"/>
  <c r="L97"/>
  <c r="M98" s="1"/>
  <c r="L98"/>
  <c r="L100"/>
  <c r="M101" s="1"/>
  <c r="L101"/>
  <c r="L59"/>
  <c r="M60" s="1"/>
  <c r="L60"/>
  <c r="L56"/>
  <c r="M57" s="1"/>
  <c r="L57"/>
  <c r="L53"/>
  <c r="L54"/>
  <c r="M54" s="1"/>
  <c r="L50"/>
  <c r="L51"/>
  <c r="L47"/>
  <c r="M48" s="1"/>
  <c r="L48"/>
  <c r="L44"/>
  <c r="M45" s="1"/>
  <c r="L45"/>
  <c r="L41"/>
  <c r="L42"/>
  <c r="M42" s="1"/>
  <c r="L38"/>
  <c r="L39"/>
  <c r="L35"/>
  <c r="M36" s="1"/>
  <c r="L36"/>
  <c r="L30"/>
  <c r="M31" s="1"/>
  <c r="L31"/>
  <c r="L27"/>
  <c r="L28"/>
  <c r="M28" s="1"/>
  <c r="L24"/>
  <c r="L25"/>
  <c r="L21"/>
  <c r="M22" s="1"/>
  <c r="L22"/>
  <c r="L18"/>
  <c r="M19" s="1"/>
  <c r="L19"/>
  <c r="L15"/>
  <c r="L16"/>
  <c r="M16" s="1"/>
  <c r="L12"/>
  <c r="L13"/>
  <c r="L9"/>
  <c r="M10" s="1"/>
  <c r="L10"/>
  <c r="L6"/>
  <c r="L7"/>
  <c r="M102" l="1"/>
  <c r="P9" i="15"/>
  <c r="P10"/>
  <c r="N36"/>
  <c r="M36"/>
  <c r="L36"/>
  <c r="K36"/>
  <c r="J36"/>
  <c r="I36"/>
  <c r="H36"/>
  <c r="G36"/>
  <c r="F36"/>
  <c r="E36"/>
  <c r="D36"/>
  <c r="C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O10"/>
  <c r="O9"/>
  <c r="P8"/>
  <c r="O8"/>
  <c r="P7"/>
  <c r="O7"/>
  <c r="P6"/>
  <c r="O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P5"/>
  <c r="O5"/>
  <c r="AB5" i="2"/>
  <c r="U5" i="13"/>
  <c r="O36" i="15" l="1"/>
  <c r="P36"/>
  <c r="AB6" i="2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A36"/>
  <c r="B36" i="13" l="1"/>
  <c r="P17" i="8" l="1"/>
  <c r="P17" i="7"/>
  <c r="L17" i="6"/>
  <c r="H17" i="5"/>
  <c r="G17" i="4"/>
  <c r="H16" i="3"/>
  <c r="S36" i="13"/>
  <c r="U18"/>
  <c r="P22" i="8"/>
  <c r="P22" i="7"/>
  <c r="L22" i="6"/>
  <c r="H22" i="5"/>
  <c r="G22" i="4"/>
  <c r="H21" i="3"/>
  <c r="U23" i="13"/>
  <c r="P23" i="8"/>
  <c r="P23" i="7"/>
  <c r="L23" i="6"/>
  <c r="H23" i="5"/>
  <c r="G23" i="4"/>
  <c r="H22" i="3"/>
  <c r="U24" i="13"/>
  <c r="P32" i="8"/>
  <c r="P32" i="7"/>
  <c r="H31" i="3"/>
  <c r="U33" i="13"/>
  <c r="P26" i="8"/>
  <c r="P26" i="7"/>
  <c r="L26" i="6"/>
  <c r="H26" i="5"/>
  <c r="G26" i="4"/>
  <c r="H25" i="3"/>
  <c r="U27" i="13"/>
  <c r="P16" i="8"/>
  <c r="P16" i="7"/>
  <c r="L16" i="6"/>
  <c r="H16" i="5"/>
  <c r="G16" i="4"/>
  <c r="H15" i="3"/>
  <c r="U17" i="13"/>
  <c r="P24" i="8"/>
  <c r="P24" i="7"/>
  <c r="L24" i="6"/>
  <c r="H24" i="5"/>
  <c r="G24" i="4"/>
  <c r="H23" i="3"/>
  <c r="U25" i="13"/>
  <c r="P12" i="8"/>
  <c r="P12" i="7"/>
  <c r="L12" i="6"/>
  <c r="H12" i="5"/>
  <c r="G12" i="4"/>
  <c r="H11" i="3"/>
  <c r="U13" i="13"/>
  <c r="P31" i="8"/>
  <c r="P31" i="7"/>
  <c r="L31" i="6"/>
  <c r="H31" i="5"/>
  <c r="L32" i="6"/>
  <c r="H32" i="5"/>
  <c r="G32" i="4"/>
  <c r="H30" i="3"/>
  <c r="U32" i="13"/>
  <c r="P13" i="8"/>
  <c r="P13" i="7"/>
  <c r="L13" i="6"/>
  <c r="H13" i="5"/>
  <c r="G13" i="4"/>
  <c r="H12" i="3"/>
  <c r="U14" i="13"/>
  <c r="P20" i="8"/>
  <c r="P20" i="7"/>
  <c r="L20" i="6"/>
  <c r="H20" i="5"/>
  <c r="G20" i="4"/>
  <c r="H19" i="3"/>
  <c r="U21" i="13"/>
  <c r="P21" i="8"/>
  <c r="P21" i="7"/>
  <c r="L21" i="6"/>
  <c r="H21" i="5"/>
  <c r="G21" i="4"/>
  <c r="U22" i="13"/>
  <c r="P9" i="8"/>
  <c r="P9" i="7"/>
  <c r="L9" i="6"/>
  <c r="H9" i="5"/>
  <c r="G9" i="4"/>
  <c r="H8" i="3"/>
  <c r="U10" i="13"/>
  <c r="P4" i="8"/>
  <c r="P4" i="7"/>
  <c r="L4" i="6"/>
  <c r="H4" i="5"/>
  <c r="G4" i="4"/>
  <c r="H3" i="3"/>
  <c r="P19" i="8" l="1"/>
  <c r="P19" i="7"/>
  <c r="L19" i="6"/>
  <c r="H19" i="5"/>
  <c r="G19" i="4"/>
  <c r="H18" i="3"/>
  <c r="U20" i="13"/>
  <c r="P33" i="8"/>
  <c r="P33" i="7"/>
  <c r="L33" i="6"/>
  <c r="H34" i="5"/>
  <c r="H33"/>
  <c r="G34" i="4"/>
  <c r="G33"/>
  <c r="H32" i="3"/>
  <c r="U34" i="13"/>
  <c r="P34" i="8"/>
  <c r="P34" i="7"/>
  <c r="L34" i="6"/>
  <c r="G31" i="4"/>
  <c r="H33" i="3"/>
  <c r="U35" i="13"/>
  <c r="P28" i="8"/>
  <c r="P28" i="7"/>
  <c r="L28" i="6"/>
  <c r="H28" i="5"/>
  <c r="G28" i="4"/>
  <c r="H27" i="3"/>
  <c r="U29" i="13"/>
  <c r="P6" i="7"/>
  <c r="L6" i="6"/>
  <c r="H6" i="5"/>
  <c r="G6" i="4"/>
  <c r="H5" i="3"/>
  <c r="U7" i="13"/>
  <c r="P18" i="8"/>
  <c r="P18" i="7"/>
  <c r="L18" i="6"/>
  <c r="H18" i="5"/>
  <c r="G18" i="4"/>
  <c r="H17" i="3"/>
  <c r="U19" i="13"/>
  <c r="P27" i="8"/>
  <c r="P27" i="7"/>
  <c r="L27" i="6"/>
  <c r="G27" i="4"/>
  <c r="H26" i="3"/>
  <c r="U28" i="13"/>
  <c r="P5" i="8"/>
  <c r="P6"/>
  <c r="P5" i="7"/>
  <c r="L5" i="6"/>
  <c r="H5" i="5"/>
  <c r="G5" i="4"/>
  <c r="H4" i="3"/>
  <c r="U6" i="13"/>
  <c r="P14" i="8"/>
  <c r="P14" i="7"/>
  <c r="L14" i="6"/>
  <c r="H14" i="5"/>
  <c r="G14" i="4"/>
  <c r="H13" i="3"/>
  <c r="U15" i="13"/>
  <c r="P30" i="8" l="1"/>
  <c r="P30" i="7"/>
  <c r="L30" i="6"/>
  <c r="H30" i="5"/>
  <c r="G30" i="4"/>
  <c r="H29" i="3"/>
  <c r="U31" i="13"/>
  <c r="P29" i="8"/>
  <c r="P29" i="7"/>
  <c r="L29" i="6"/>
  <c r="H29" i="5"/>
  <c r="G29" i="4"/>
  <c r="H28" i="3"/>
  <c r="U30" i="13"/>
  <c r="P8" i="8"/>
  <c r="P8" i="7"/>
  <c r="L8" i="6"/>
  <c r="H8" i="5"/>
  <c r="G8" i="4"/>
  <c r="H7" i="3"/>
  <c r="U9" i="13"/>
  <c r="P25" i="8"/>
  <c r="P25" i="7"/>
  <c r="L25" i="6"/>
  <c r="H25" i="5"/>
  <c r="G25" i="4"/>
  <c r="H24" i="3"/>
  <c r="U26" i="13"/>
  <c r="P10" i="8"/>
  <c r="P10" i="7"/>
  <c r="L10" i="6"/>
  <c r="H10" i="5"/>
  <c r="G10" i="4"/>
  <c r="H9" i="3"/>
  <c r="U11" i="13"/>
  <c r="P11" i="8" l="1"/>
  <c r="P11" i="7"/>
  <c r="L11" i="6"/>
  <c r="H11" i="5"/>
  <c r="G11" i="4"/>
  <c r="H10" i="3"/>
  <c r="U12" i="13"/>
  <c r="P7" i="8"/>
  <c r="P7" i="7"/>
  <c r="L7" i="6"/>
  <c r="H7" i="5"/>
  <c r="G7" i="4"/>
  <c r="H6" i="3"/>
  <c r="U8" i="13"/>
  <c r="P15" i="8"/>
  <c r="P15" i="7"/>
  <c r="L15" i="6"/>
  <c r="H15" i="5"/>
  <c r="G15" i="4"/>
  <c r="H14" i="3"/>
  <c r="U16" i="13"/>
  <c r="A5" i="8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C35"/>
  <c r="D35"/>
  <c r="E35"/>
  <c r="F35"/>
  <c r="G35"/>
  <c r="I35"/>
  <c r="J35"/>
  <c r="K35"/>
  <c r="L35"/>
  <c r="M35"/>
  <c r="P35" l="1"/>
  <c r="N38" i="11"/>
  <c r="M38"/>
  <c r="L38"/>
  <c r="K38"/>
  <c r="J38"/>
  <c r="I38"/>
  <c r="H38"/>
  <c r="G38"/>
  <c r="F38"/>
  <c r="E38"/>
  <c r="D38"/>
  <c r="C38"/>
  <c r="O24"/>
  <c r="P24"/>
  <c r="O25"/>
  <c r="P25"/>
  <c r="P10" i="10" l="1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29" i="11"/>
  <c r="P28"/>
  <c r="O29"/>
  <c r="O31" i="10" l="1"/>
  <c r="O8"/>
  <c r="P9"/>
  <c r="P8"/>
  <c r="I38" l="1"/>
  <c r="P7" l="1"/>
  <c r="N38"/>
  <c r="M38"/>
  <c r="L38"/>
  <c r="J38"/>
  <c r="K38"/>
  <c r="H38"/>
  <c r="G38"/>
  <c r="F38"/>
  <c r="E38"/>
  <c r="D38"/>
  <c r="C38"/>
  <c r="F35" i="5" l="1"/>
  <c r="J35" i="6"/>
  <c r="P37" i="11" l="1"/>
  <c r="O37"/>
  <c r="O38"/>
  <c r="O31"/>
  <c r="O10" i="10"/>
  <c r="O36" l="1"/>
  <c r="O32"/>
  <c r="O27"/>
  <c r="O21"/>
  <c r="O12"/>
  <c r="O36" i="11"/>
  <c r="O35"/>
  <c r="P32" l="1"/>
  <c r="P31"/>
  <c r="O32"/>
  <c r="O7" l="1"/>
  <c r="P9" l="1"/>
  <c r="O9"/>
  <c r="O8"/>
  <c r="O13" i="10" l="1"/>
  <c r="O9"/>
  <c r="O7" l="1"/>
  <c r="O11"/>
  <c r="O14"/>
  <c r="O15"/>
  <c r="O16"/>
  <c r="O17"/>
  <c r="O18"/>
  <c r="O19"/>
  <c r="O20"/>
  <c r="O22"/>
  <c r="O23"/>
  <c r="O24"/>
  <c r="O25"/>
  <c r="O26"/>
  <c r="O28"/>
  <c r="O29"/>
  <c r="O30"/>
  <c r="O33"/>
  <c r="O34"/>
  <c r="O35"/>
  <c r="O3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P38" l="1"/>
  <c r="O38"/>
  <c r="F34" i="3" l="1"/>
  <c r="Z36" i="2"/>
  <c r="P36" i="7"/>
  <c r="Y36" i="2" l="1"/>
  <c r="N36" i="13"/>
  <c r="M36"/>
  <c r="K36"/>
  <c r="J36"/>
  <c r="I36"/>
  <c r="G36"/>
  <c r="P10" i="11" l="1"/>
  <c r="O13" l="1"/>
  <c r="M35" i="7" l="1"/>
  <c r="L35"/>
  <c r="K35"/>
  <c r="J35"/>
  <c r="I35" i="6"/>
  <c r="H35"/>
  <c r="G35"/>
  <c r="F35"/>
  <c r="E35" i="5"/>
  <c r="D35"/>
  <c r="C35"/>
  <c r="D35" i="4"/>
  <c r="C35"/>
  <c r="E34" i="3"/>
  <c r="D34"/>
  <c r="C34"/>
  <c r="H35" i="5" l="1"/>
  <c r="R36" i="13" l="1"/>
  <c r="Q36"/>
  <c r="P36"/>
  <c r="O36"/>
  <c r="P22" i="11" l="1"/>
  <c r="P21"/>
  <c r="V36" i="2" l="1"/>
  <c r="X36"/>
  <c r="W36"/>
  <c r="O15" i="11" l="1"/>
  <c r="O16"/>
  <c r="O17"/>
  <c r="O18"/>
  <c r="O19"/>
  <c r="O20"/>
  <c r="O21"/>
  <c r="O22"/>
  <c r="O23"/>
  <c r="O26"/>
  <c r="O27"/>
  <c r="O28"/>
  <c r="O30"/>
  <c r="O33"/>
  <c r="O34"/>
  <c r="O14"/>
  <c r="U36" i="2" l="1"/>
  <c r="T36"/>
  <c r="S36"/>
  <c r="R36"/>
  <c r="Q36"/>
  <c r="P36"/>
  <c r="O36"/>
  <c r="N36"/>
  <c r="M36"/>
  <c r="L36"/>
  <c r="K36"/>
  <c r="J36"/>
  <c r="I36"/>
  <c r="H36"/>
  <c r="G36"/>
  <c r="F36"/>
  <c r="D36"/>
  <c r="C36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B36" l="1"/>
  <c r="L36" i="13"/>
  <c r="H36"/>
  <c r="F36"/>
  <c r="E36"/>
  <c r="D36"/>
  <c r="C36"/>
  <c r="P36" i="11" l="1"/>
  <c r="P35"/>
  <c r="P34"/>
  <c r="P33"/>
  <c r="P30"/>
  <c r="P27"/>
  <c r="P26"/>
  <c r="P23"/>
  <c r="P20"/>
  <c r="P19"/>
  <c r="P18"/>
  <c r="P17"/>
  <c r="P16"/>
  <c r="P15"/>
  <c r="P14"/>
  <c r="P13"/>
  <c r="P12"/>
  <c r="O12"/>
  <c r="P11"/>
  <c r="O11"/>
  <c r="O10"/>
  <c r="P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P7"/>
  <c r="P38" l="1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I35" i="7"/>
  <c r="H35"/>
  <c r="G35"/>
  <c r="F35"/>
  <c r="E35"/>
  <c r="D35"/>
  <c r="C3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E35" i="6"/>
  <c r="D35"/>
  <c r="C3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H34" i="3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P35" i="7" l="1"/>
  <c r="L35" i="6"/>
  <c r="H20" i="3"/>
</calcChain>
</file>

<file path=xl/sharedStrings.xml><?xml version="1.0" encoding="utf-8"?>
<sst xmlns="http://schemas.openxmlformats.org/spreadsheetml/2006/main" count="881" uniqueCount="147">
  <si>
    <t>SR.</t>
  </si>
  <si>
    <t>BENCH NAME</t>
  </si>
  <si>
    <t>OPENING</t>
  </si>
  <si>
    <t>BALANCE</t>
  </si>
  <si>
    <t xml:space="preserve">   INSTITUTION</t>
  </si>
  <si>
    <t xml:space="preserve">RECEIVED BY </t>
  </si>
  <si>
    <t>RECEIVED FROM</t>
  </si>
  <si>
    <t xml:space="preserve">TRANSFER TO </t>
  </si>
  <si>
    <t>DISPOSAL</t>
  </si>
  <si>
    <t>PENDENCY</t>
  </si>
  <si>
    <t>NO.</t>
  </si>
  <si>
    <t>TRANSFER</t>
  </si>
  <si>
    <t>OTHERS</t>
  </si>
  <si>
    <t>STATE</t>
  </si>
  <si>
    <t>PARTY</t>
  </si>
  <si>
    <t xml:space="preserve">STATE </t>
  </si>
  <si>
    <t>AGRA-1</t>
  </si>
  <si>
    <t>AGRA-2</t>
  </si>
  <si>
    <t>ALIGARH</t>
  </si>
  <si>
    <t>ALLAHABAD1</t>
  </si>
  <si>
    <t>ALLAHABAD2</t>
  </si>
  <si>
    <t>BAREILLY-1</t>
  </si>
  <si>
    <t>FAIZABAD</t>
  </si>
  <si>
    <t>GORAKHPUR</t>
  </si>
  <si>
    <t>GHAZIABAD-1</t>
  </si>
  <si>
    <t>GHAZIABAD-2</t>
  </si>
  <si>
    <t>NOIDA-I</t>
  </si>
  <si>
    <t>NOIDA-II</t>
  </si>
  <si>
    <t>JHANSI-1</t>
  </si>
  <si>
    <t>KANPUR-1</t>
  </si>
  <si>
    <t>KANPUR-2</t>
  </si>
  <si>
    <t>KANPUR-3</t>
  </si>
  <si>
    <t>KANPUR-4</t>
  </si>
  <si>
    <t>LUCKNOW-1</t>
  </si>
  <si>
    <t>LUCKNOW-2</t>
  </si>
  <si>
    <t>LUCKNOW-3</t>
  </si>
  <si>
    <t>MORADABAD</t>
  </si>
  <si>
    <t>MUZAFFARNAGAR</t>
  </si>
  <si>
    <t>MEERUT-1</t>
  </si>
  <si>
    <t>MEERUT-2</t>
  </si>
  <si>
    <t>SAHARANPUR</t>
  </si>
  <si>
    <t>VARANASI-1</t>
  </si>
  <si>
    <t>VARANASI-2</t>
  </si>
  <si>
    <t>VARANASI-3</t>
  </si>
  <si>
    <t>VARANASI-4</t>
  </si>
  <si>
    <t>VARANASI-5</t>
  </si>
  <si>
    <t>VARANASI-6</t>
  </si>
  <si>
    <t>TOTAL</t>
  </si>
  <si>
    <t xml:space="preserve">AGRA-1 </t>
  </si>
  <si>
    <t xml:space="preserve">ALIGARH </t>
  </si>
  <si>
    <t>ALLAHABAD-1</t>
  </si>
  <si>
    <t>ALLAHABAD-2</t>
  </si>
  <si>
    <t xml:space="preserve">FAIZABAD </t>
  </si>
  <si>
    <t>GORAKHPUR-1</t>
  </si>
  <si>
    <t>JHANSI</t>
  </si>
  <si>
    <t>JHANSI-I</t>
  </si>
  <si>
    <t xml:space="preserve">KANPUR-1 </t>
  </si>
  <si>
    <t>`</t>
  </si>
  <si>
    <t>SR.NO.</t>
  </si>
  <si>
    <t>BAREILLY</t>
  </si>
  <si>
    <t xml:space="preserve"> </t>
  </si>
  <si>
    <t xml:space="preserve"> NAME &amp; DESIGNATION</t>
  </si>
  <si>
    <t xml:space="preserve">REGULAR </t>
  </si>
  <si>
    <t>APPEAL</t>
  </si>
  <si>
    <t xml:space="preserve">STAY </t>
  </si>
  <si>
    <t>WAIVER</t>
  </si>
  <si>
    <t>SEC-22</t>
  </si>
  <si>
    <t>DEFF.</t>
  </si>
  <si>
    <t>S.B.</t>
  </si>
  <si>
    <t>D.B.</t>
  </si>
  <si>
    <t>D.B</t>
  </si>
  <si>
    <t>MEMBER, AGRA-1</t>
  </si>
  <si>
    <t>MEMBER, AGRA-2</t>
  </si>
  <si>
    <t>MEMBER, ALIGARH</t>
  </si>
  <si>
    <t>MEMBER,ALLAHABAD1</t>
  </si>
  <si>
    <t>MEMBER,ALLAHABAD-2</t>
  </si>
  <si>
    <t>MEMBER,BAREILLY-1</t>
  </si>
  <si>
    <t>MEMBER,FAIZABAD</t>
  </si>
  <si>
    <t>MEMBER,GORAKHPUR</t>
  </si>
  <si>
    <t>MEMBER,GHAZIABAD-1</t>
  </si>
  <si>
    <t>MEMBER,GHAZIABAD-2</t>
  </si>
  <si>
    <t>MEMBER, NOIDA-II</t>
  </si>
  <si>
    <t>MEMBER,JHANSI-I</t>
  </si>
  <si>
    <t>MEMBER,KANPUR-1</t>
  </si>
  <si>
    <t>MEMBER,KANPUR-2</t>
  </si>
  <si>
    <t>MEMBER,KANPUR-3</t>
  </si>
  <si>
    <t>MEMBER,KANPUR-4</t>
  </si>
  <si>
    <t>MEMBER,LUCKNOW-1</t>
  </si>
  <si>
    <t>MEMBER,LUCKNOW-2</t>
  </si>
  <si>
    <t>MEMBER,LUCKNOW-3</t>
  </si>
  <si>
    <t>MEMBER,MORADABAD</t>
  </si>
  <si>
    <t>MEMBER,VARANASI-4</t>
  </si>
  <si>
    <t>MEMBER,MUZAFFARNAGAR</t>
  </si>
  <si>
    <t>MEMBER,MEERUT-2</t>
  </si>
  <si>
    <t>MEMBER,SAHARANPUR</t>
  </si>
  <si>
    <t>MEMBER,VARANASI-1</t>
  </si>
  <si>
    <t>MEMBER,VARANASI-2</t>
  </si>
  <si>
    <t>MEMBER,VARANASI-3</t>
  </si>
  <si>
    <t>MEMBER,VARANASI-5</t>
  </si>
  <si>
    <t>MEMBER,VARANASI-6</t>
  </si>
  <si>
    <t xml:space="preserve">RECEIPT FROM </t>
  </si>
  <si>
    <t>NOIDA 1</t>
  </si>
  <si>
    <t>NOIDA 2</t>
  </si>
  <si>
    <t xml:space="preserve">KANPUR-2 </t>
  </si>
  <si>
    <t>RECEIPT BY</t>
  </si>
  <si>
    <t>MUZ. NAGAR</t>
  </si>
  <si>
    <t xml:space="preserve">AGRA-2  </t>
  </si>
  <si>
    <t>MUZ.NAGAR</t>
  </si>
  <si>
    <t>SEC-13</t>
  </si>
  <si>
    <t>A6</t>
  </si>
  <si>
    <t xml:space="preserve">  SEC-</t>
  </si>
  <si>
    <t xml:space="preserve">   10B</t>
  </si>
  <si>
    <t xml:space="preserve">BENCH </t>
  </si>
  <si>
    <t>NAME</t>
  </si>
  <si>
    <t>BENCH</t>
  </si>
  <si>
    <t>BAL.</t>
  </si>
  <si>
    <t>MEMBER MEERUT-1</t>
  </si>
  <si>
    <t>SADHNA TRPATTHI</t>
  </si>
  <si>
    <t>MEMBER NOIDA 1</t>
  </si>
  <si>
    <t xml:space="preserve">           </t>
  </si>
  <si>
    <t xml:space="preserve">   </t>
  </si>
  <si>
    <t xml:space="preserve">  PENDENCY LIST OF STATE / PARTY WISE  DOUBLE BENCH  JANUARY  2018</t>
  </si>
  <si>
    <t>DISPOSAL ON   JANUARY 18</t>
  </si>
  <si>
    <t>DEFECTIVE JANUARY 2018</t>
  </si>
  <si>
    <t>YEARWISE PENDENCY UNDER SEC 22  JANUARY   2018</t>
  </si>
  <si>
    <t>YEARWISE PENDENCY OF SECTION 10 B  JANUARY 2018</t>
  </si>
  <si>
    <t>YEAR WISE PENDENCY  OF SECTION 48 (7)  JANUARY 2018</t>
  </si>
  <si>
    <t xml:space="preserve">YEARWISE PENDENCY OF DOUBLE BENCH STAY/WAVER APPEAL   JANUARY 2018   </t>
  </si>
  <si>
    <t>YEARWISE PENDENCY OF SINGLE BENCH STAY/WAVER  JANUARY 2018</t>
  </si>
  <si>
    <t xml:space="preserve">                                       </t>
  </si>
  <si>
    <t xml:space="preserve"> YEARWISE PENDENCY OF DOUBLE BENCH  JANUARY 2018</t>
  </si>
  <si>
    <t>YEARWISE PENDENCY OF SINGLE BENCH JAN 18</t>
  </si>
  <si>
    <t>PENDENCY LIST OF STATE / PARTY WISE  SINGLE BENCH    JANUARY  2018</t>
  </si>
  <si>
    <t xml:space="preserve"> INSTITUTION</t>
  </si>
  <si>
    <t xml:space="preserve">                     TRANSFER TO </t>
  </si>
  <si>
    <t xml:space="preserve">                     RECEIPT FROM </t>
  </si>
  <si>
    <t xml:space="preserve">                OTHERS</t>
  </si>
  <si>
    <t xml:space="preserve">                  DISPOSAL</t>
  </si>
  <si>
    <t xml:space="preserve">                PENDING </t>
  </si>
  <si>
    <t xml:space="preserve">               TOTAL</t>
  </si>
  <si>
    <t xml:space="preserve">       INSTITUTION</t>
  </si>
  <si>
    <t xml:space="preserve">                 PENDENCY</t>
  </si>
  <si>
    <t xml:space="preserve">               RECEIPT BY</t>
  </si>
  <si>
    <t xml:space="preserve">              TRANSFER</t>
  </si>
  <si>
    <t>Total</t>
  </si>
  <si>
    <t xml:space="preserve">Curent </t>
  </si>
  <si>
    <t>Status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</si>
</sst>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b/>
      <u/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Arial"/>
      <family val="2"/>
    </font>
    <font>
      <b/>
      <u/>
      <sz val="14"/>
      <color theme="1"/>
      <name val="Calibri"/>
      <family val="2"/>
      <scheme val="minor"/>
    </font>
    <font>
      <b/>
      <u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Border="1" applyAlignment="1"/>
    <xf numFmtId="0" fontId="3" fillId="0" borderId="0" xfId="0" applyFont="1" applyBorder="1" applyAlignment="1"/>
    <xf numFmtId="0" fontId="0" fillId="0" borderId="0" xfId="0" applyAlignment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2" fillId="0" borderId="0" xfId="0" applyFont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4" fontId="14" fillId="0" borderId="0" xfId="1" applyNumberFormat="1" applyAlignment="1">
      <alignment horizontal="left"/>
    </xf>
    <xf numFmtId="0" fontId="15" fillId="0" borderId="0" xfId="0" applyFont="1"/>
    <xf numFmtId="16" fontId="6" fillId="0" borderId="0" xfId="0" applyNumberFormat="1" applyFont="1"/>
    <xf numFmtId="0" fontId="6" fillId="0" borderId="0" xfId="0" applyFont="1" applyFill="1" applyBorder="1" applyAlignment="1">
      <alignment horizontal="right"/>
    </xf>
    <xf numFmtId="16" fontId="0" fillId="0" borderId="0" xfId="0" applyNumberFormat="1"/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/>
    <xf numFmtId="0" fontId="18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5" fillId="0" borderId="1" xfId="0" applyFont="1" applyBorder="1" applyAlignment="1"/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7" fillId="0" borderId="1" xfId="0" applyFont="1" applyBorder="1"/>
    <xf numFmtId="0" fontId="17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NumberFormat="1" applyFont="1" applyBorder="1" applyAlignment="1"/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horizontal="right"/>
    </xf>
    <xf numFmtId="0" fontId="6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2" fillId="0" borderId="1" xfId="0" applyFont="1" applyBorder="1"/>
    <xf numFmtId="0" fontId="0" fillId="0" borderId="1" xfId="0" applyBorder="1"/>
    <xf numFmtId="0" fontId="6" fillId="0" borderId="1" xfId="0" applyFont="1" applyBorder="1" applyAlignment="1"/>
    <xf numFmtId="0" fontId="20" fillId="0" borderId="1" xfId="0" applyFont="1" applyBorder="1"/>
    <xf numFmtId="0" fontId="20" fillId="0" borderId="1" xfId="0" applyFont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0"/>
  <sheetViews>
    <sheetView topLeftCell="A7" workbookViewId="0">
      <selection activeCell="S23" sqref="S23"/>
    </sheetView>
  </sheetViews>
  <sheetFormatPr defaultRowHeight="15"/>
  <cols>
    <col min="1" max="1" width="5.7109375" customWidth="1"/>
    <col min="2" max="2" width="13.5703125" customWidth="1"/>
    <col min="3" max="3" width="4" customWidth="1"/>
    <col min="4" max="4" width="4.5703125" customWidth="1"/>
    <col min="5" max="5" width="3.42578125" customWidth="1"/>
    <col min="6" max="7" width="3.7109375" customWidth="1"/>
    <col min="8" max="9" width="3.42578125" customWidth="1"/>
    <col min="10" max="10" width="3.5703125" customWidth="1"/>
    <col min="11" max="12" width="3.42578125" customWidth="1"/>
    <col min="13" max="13" width="3.85546875" customWidth="1"/>
    <col min="14" max="14" width="3.7109375" customWidth="1"/>
    <col min="15" max="15" width="3.5703125" customWidth="1"/>
    <col min="16" max="16" width="4.140625" customWidth="1"/>
    <col min="17" max="18" width="4.42578125" customWidth="1"/>
    <col min="19" max="19" width="4.5703125" customWidth="1"/>
    <col min="20" max="20" width="5.42578125" customWidth="1"/>
    <col min="21" max="21" width="5" customWidth="1"/>
    <col min="22" max="27" width="5.7109375" customWidth="1"/>
    <col min="28" max="28" width="6.85546875" customWidth="1"/>
    <col min="29" max="29" width="14" style="18" customWidth="1"/>
    <col min="30" max="30" width="0.28515625" customWidth="1"/>
    <col min="31" max="33" width="9.140625" hidden="1" customWidth="1"/>
  </cols>
  <sheetData>
    <row r="2" spans="1:33" ht="18.75">
      <c r="H2" s="50" t="s">
        <v>130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33">
      <c r="A3" s="4"/>
      <c r="B3" s="4" t="s">
        <v>129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</row>
    <row r="4" spans="1:33">
      <c r="A4" s="51" t="s">
        <v>0</v>
      </c>
      <c r="B4" s="52" t="s">
        <v>1</v>
      </c>
      <c r="C4" s="51">
        <v>94</v>
      </c>
      <c r="D4" s="51">
        <v>95</v>
      </c>
      <c r="E4" s="51">
        <v>96</v>
      </c>
      <c r="F4" s="51">
        <v>97</v>
      </c>
      <c r="G4" s="51">
        <v>98</v>
      </c>
      <c r="H4" s="51">
        <v>99</v>
      </c>
      <c r="I4" s="51">
        <v>0</v>
      </c>
      <c r="J4" s="51">
        <v>1</v>
      </c>
      <c r="K4" s="51">
        <v>2</v>
      </c>
      <c r="L4" s="51">
        <v>3</v>
      </c>
      <c r="M4" s="51">
        <v>4</v>
      </c>
      <c r="N4" s="51">
        <v>5</v>
      </c>
      <c r="O4" s="51">
        <v>6</v>
      </c>
      <c r="P4" s="51">
        <v>7</v>
      </c>
      <c r="Q4" s="51">
        <v>8</v>
      </c>
      <c r="R4" s="51">
        <v>9</v>
      </c>
      <c r="S4" s="51">
        <v>10</v>
      </c>
      <c r="T4" s="51">
        <v>11</v>
      </c>
      <c r="U4" s="53">
        <v>12</v>
      </c>
      <c r="V4" s="51">
        <v>13</v>
      </c>
      <c r="W4" s="51">
        <v>14</v>
      </c>
      <c r="X4" s="51">
        <v>15</v>
      </c>
      <c r="Y4" s="51">
        <v>16</v>
      </c>
      <c r="Z4" s="51">
        <v>2017</v>
      </c>
      <c r="AA4" s="51">
        <v>2018</v>
      </c>
      <c r="AB4" s="54" t="s">
        <v>47</v>
      </c>
      <c r="AC4" s="10" t="s">
        <v>1</v>
      </c>
      <c r="AD4" s="4"/>
      <c r="AE4" s="4"/>
      <c r="AF4" s="4"/>
      <c r="AG4" s="4"/>
    </row>
    <row r="5" spans="1:33">
      <c r="A5" s="55">
        <v>1</v>
      </c>
      <c r="B5" s="52" t="s">
        <v>48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56">
        <v>8</v>
      </c>
      <c r="N5" s="56">
        <v>0</v>
      </c>
      <c r="O5" s="56">
        <v>2</v>
      </c>
      <c r="P5" s="56">
        <v>0</v>
      </c>
      <c r="Q5" s="56">
        <v>0</v>
      </c>
      <c r="R5" s="56">
        <v>1</v>
      </c>
      <c r="S5" s="56">
        <v>2</v>
      </c>
      <c r="T5" s="56">
        <v>6</v>
      </c>
      <c r="U5" s="56">
        <v>5</v>
      </c>
      <c r="V5" s="56">
        <v>12</v>
      </c>
      <c r="W5" s="56">
        <v>7</v>
      </c>
      <c r="X5" s="56">
        <v>66</v>
      </c>
      <c r="Y5" s="56">
        <v>57</v>
      </c>
      <c r="Z5" s="56">
        <v>101</v>
      </c>
      <c r="AA5" s="56">
        <v>18</v>
      </c>
      <c r="AB5" s="51">
        <f>SUM(C5:AA5)</f>
        <v>285</v>
      </c>
      <c r="AC5" s="10" t="s">
        <v>16</v>
      </c>
      <c r="AD5" s="4"/>
      <c r="AE5" s="4"/>
      <c r="AF5" s="4"/>
      <c r="AG5" s="4"/>
    </row>
    <row r="6" spans="1:33">
      <c r="A6" s="55">
        <f>+(A5+1)</f>
        <v>2</v>
      </c>
      <c r="B6" s="52" t="s">
        <v>17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3</v>
      </c>
      <c r="N6" s="56">
        <v>1</v>
      </c>
      <c r="O6" s="56">
        <v>0</v>
      </c>
      <c r="P6" s="56">
        <v>0</v>
      </c>
      <c r="Q6" s="56">
        <v>0</v>
      </c>
      <c r="R6" s="56">
        <v>0</v>
      </c>
      <c r="S6" s="56">
        <v>5</v>
      </c>
      <c r="T6" s="56">
        <v>4</v>
      </c>
      <c r="U6" s="56">
        <v>13</v>
      </c>
      <c r="V6" s="56">
        <v>16</v>
      </c>
      <c r="W6" s="56">
        <v>11</v>
      </c>
      <c r="X6" s="56">
        <v>48</v>
      </c>
      <c r="Y6" s="56">
        <v>29</v>
      </c>
      <c r="Z6" s="56">
        <v>72</v>
      </c>
      <c r="AA6" s="56">
        <v>19</v>
      </c>
      <c r="AB6" s="51">
        <f t="shared" ref="AB6:AB36" si="0">SUM(C6:AA6)</f>
        <v>221</v>
      </c>
      <c r="AC6" s="10" t="s">
        <v>17</v>
      </c>
      <c r="AD6" s="4"/>
      <c r="AE6" s="4"/>
      <c r="AF6" s="4"/>
      <c r="AG6" s="4"/>
    </row>
    <row r="7" spans="1:33">
      <c r="A7" s="55">
        <f>+(A6+1)</f>
        <v>3</v>
      </c>
      <c r="B7" s="52" t="s">
        <v>49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6">
        <v>0</v>
      </c>
      <c r="R7" s="56">
        <v>0</v>
      </c>
      <c r="S7" s="56">
        <v>0</v>
      </c>
      <c r="T7" s="56">
        <v>0</v>
      </c>
      <c r="U7" s="56">
        <v>0</v>
      </c>
      <c r="V7" s="56">
        <v>8</v>
      </c>
      <c r="W7" s="56">
        <v>6</v>
      </c>
      <c r="X7" s="56">
        <v>5</v>
      </c>
      <c r="Y7" s="56">
        <v>7</v>
      </c>
      <c r="Z7" s="56">
        <v>25</v>
      </c>
      <c r="AA7" s="56">
        <v>12</v>
      </c>
      <c r="AB7" s="51">
        <f t="shared" si="0"/>
        <v>63</v>
      </c>
      <c r="AC7" s="10" t="s">
        <v>18</v>
      </c>
      <c r="AD7" s="4"/>
      <c r="AE7" s="4"/>
      <c r="AF7" s="4"/>
      <c r="AG7" s="4"/>
    </row>
    <row r="8" spans="1:33">
      <c r="A8" s="55">
        <f t="shared" ref="A8:A33" si="1">+(A7+1)</f>
        <v>4</v>
      </c>
      <c r="B8" s="52" t="s">
        <v>50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5</v>
      </c>
      <c r="X8" s="56">
        <v>4</v>
      </c>
      <c r="Y8" s="56">
        <v>10</v>
      </c>
      <c r="Z8" s="56">
        <v>5</v>
      </c>
      <c r="AA8" s="56">
        <v>1</v>
      </c>
      <c r="AB8" s="51">
        <f t="shared" si="0"/>
        <v>25</v>
      </c>
      <c r="AC8" s="10" t="s">
        <v>50</v>
      </c>
      <c r="AD8" s="4"/>
      <c r="AE8" s="4"/>
      <c r="AF8" s="4"/>
      <c r="AG8" s="4"/>
    </row>
    <row r="9" spans="1:33">
      <c r="A9" s="55">
        <f>+(A8+1)</f>
        <v>5</v>
      </c>
      <c r="B9" s="52" t="s">
        <v>51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3</v>
      </c>
      <c r="X9" s="56">
        <v>0</v>
      </c>
      <c r="Y9" s="56">
        <v>0</v>
      </c>
      <c r="Z9" s="56">
        <v>0</v>
      </c>
      <c r="AA9" s="56">
        <v>4</v>
      </c>
      <c r="AB9" s="51">
        <f t="shared" si="0"/>
        <v>7</v>
      </c>
      <c r="AC9" s="10" t="s">
        <v>51</v>
      </c>
      <c r="AD9" s="4"/>
      <c r="AE9" s="4"/>
      <c r="AF9" s="4"/>
      <c r="AG9" s="4"/>
    </row>
    <row r="10" spans="1:33">
      <c r="A10" s="55">
        <f>+(A9+1)</f>
        <v>6</v>
      </c>
      <c r="B10" s="52" t="s">
        <v>21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5</v>
      </c>
      <c r="W10" s="56">
        <v>1</v>
      </c>
      <c r="X10" s="56">
        <v>3</v>
      </c>
      <c r="Y10" s="56">
        <v>10</v>
      </c>
      <c r="Z10" s="56">
        <v>64</v>
      </c>
      <c r="AA10" s="56">
        <v>15</v>
      </c>
      <c r="AB10" s="51">
        <f t="shared" si="0"/>
        <v>98</v>
      </c>
      <c r="AC10" s="10" t="s">
        <v>21</v>
      </c>
      <c r="AD10" s="4"/>
      <c r="AE10" s="4"/>
      <c r="AF10" s="4"/>
      <c r="AG10" s="4"/>
    </row>
    <row r="11" spans="1:33">
      <c r="A11" s="55">
        <f t="shared" si="1"/>
        <v>7</v>
      </c>
      <c r="B11" s="52" t="s">
        <v>22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4</v>
      </c>
      <c r="W11" s="56">
        <v>0</v>
      </c>
      <c r="X11" s="56">
        <v>18</v>
      </c>
      <c r="Y11" s="56">
        <v>3</v>
      </c>
      <c r="Z11" s="56">
        <v>14</v>
      </c>
      <c r="AA11" s="56">
        <v>1</v>
      </c>
      <c r="AB11" s="51">
        <f t="shared" si="0"/>
        <v>40</v>
      </c>
      <c r="AC11" s="10" t="s">
        <v>22</v>
      </c>
      <c r="AD11" s="4"/>
      <c r="AE11" s="4"/>
      <c r="AF11" s="4"/>
      <c r="AG11" s="4"/>
    </row>
    <row r="12" spans="1:33">
      <c r="A12" s="55">
        <f t="shared" si="1"/>
        <v>8</v>
      </c>
      <c r="B12" s="52" t="s">
        <v>23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2</v>
      </c>
      <c r="X12" s="56">
        <v>18</v>
      </c>
      <c r="Y12" s="56">
        <v>27</v>
      </c>
      <c r="Z12" s="56">
        <v>31</v>
      </c>
      <c r="AA12" s="56">
        <v>8</v>
      </c>
      <c r="AB12" s="51">
        <f t="shared" si="0"/>
        <v>86</v>
      </c>
      <c r="AC12" s="10" t="s">
        <v>53</v>
      </c>
      <c r="AD12" s="4"/>
      <c r="AE12" s="4"/>
      <c r="AF12" s="4"/>
      <c r="AG12" s="4"/>
    </row>
    <row r="13" spans="1:33">
      <c r="A13" s="55">
        <f t="shared" si="1"/>
        <v>9</v>
      </c>
      <c r="B13" s="52" t="s">
        <v>24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2</v>
      </c>
      <c r="R13" s="56">
        <v>1</v>
      </c>
      <c r="S13" s="56">
        <v>5</v>
      </c>
      <c r="T13" s="56">
        <v>20</v>
      </c>
      <c r="U13" s="56">
        <v>13</v>
      </c>
      <c r="V13" s="56">
        <v>40</v>
      </c>
      <c r="W13" s="56">
        <v>67</v>
      </c>
      <c r="X13" s="56">
        <v>102</v>
      </c>
      <c r="Y13" s="56">
        <v>155</v>
      </c>
      <c r="Z13" s="56">
        <v>182</v>
      </c>
      <c r="AA13" s="56">
        <v>44</v>
      </c>
      <c r="AB13" s="51">
        <f t="shared" si="0"/>
        <v>631</v>
      </c>
      <c r="AC13" s="10" t="s">
        <v>24</v>
      </c>
      <c r="AD13" s="4"/>
      <c r="AE13" s="4"/>
      <c r="AF13" s="4"/>
      <c r="AG13" s="4"/>
    </row>
    <row r="14" spans="1:33">
      <c r="A14" s="55">
        <f t="shared" si="1"/>
        <v>10</v>
      </c>
      <c r="B14" s="52" t="s">
        <v>25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2</v>
      </c>
      <c r="Q14" s="56">
        <v>4</v>
      </c>
      <c r="R14" s="56">
        <v>10</v>
      </c>
      <c r="S14" s="56">
        <v>10</v>
      </c>
      <c r="T14" s="56">
        <v>69</v>
      </c>
      <c r="U14" s="56">
        <v>46</v>
      </c>
      <c r="V14" s="56">
        <v>158</v>
      </c>
      <c r="W14" s="56">
        <v>299</v>
      </c>
      <c r="X14" s="56">
        <v>283</v>
      </c>
      <c r="Y14" s="56">
        <v>314</v>
      </c>
      <c r="Z14" s="56">
        <v>320</v>
      </c>
      <c r="AA14" s="56">
        <v>23</v>
      </c>
      <c r="AB14" s="51">
        <f t="shared" si="0"/>
        <v>1538</v>
      </c>
      <c r="AC14" s="10" t="s">
        <v>25</v>
      </c>
      <c r="AD14" s="4"/>
      <c r="AE14" s="4"/>
      <c r="AF14" s="4"/>
      <c r="AG14" s="4"/>
    </row>
    <row r="15" spans="1:33">
      <c r="A15" s="55">
        <f t="shared" si="1"/>
        <v>11</v>
      </c>
      <c r="B15" s="52" t="s">
        <v>26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1</v>
      </c>
      <c r="P15" s="56">
        <v>0</v>
      </c>
      <c r="Q15" s="56">
        <v>4</v>
      </c>
      <c r="R15" s="56">
        <v>4</v>
      </c>
      <c r="S15" s="56">
        <v>5</v>
      </c>
      <c r="T15" s="56">
        <v>23</v>
      </c>
      <c r="U15" s="56">
        <v>6</v>
      </c>
      <c r="V15" s="56">
        <v>16</v>
      </c>
      <c r="W15" s="56">
        <v>25</v>
      </c>
      <c r="X15" s="56">
        <v>43</v>
      </c>
      <c r="Y15" s="56">
        <v>60</v>
      </c>
      <c r="Z15" s="56">
        <v>205</v>
      </c>
      <c r="AA15" s="56">
        <v>8</v>
      </c>
      <c r="AB15" s="51">
        <f t="shared" si="0"/>
        <v>400</v>
      </c>
      <c r="AC15" s="10" t="s">
        <v>26</v>
      </c>
      <c r="AD15" s="4"/>
      <c r="AE15" s="4"/>
      <c r="AF15" s="4"/>
      <c r="AG15" s="4"/>
    </row>
    <row r="16" spans="1:33">
      <c r="A16" s="55">
        <f t="shared" si="1"/>
        <v>12</v>
      </c>
      <c r="B16" s="52" t="s">
        <v>27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2</v>
      </c>
      <c r="P16" s="56">
        <v>3</v>
      </c>
      <c r="Q16" s="56">
        <v>4</v>
      </c>
      <c r="R16" s="56">
        <v>10</v>
      </c>
      <c r="S16" s="56">
        <v>13</v>
      </c>
      <c r="T16" s="56">
        <v>34</v>
      </c>
      <c r="U16" s="56">
        <v>9</v>
      </c>
      <c r="V16" s="56">
        <v>6</v>
      </c>
      <c r="W16" s="56">
        <v>42</v>
      </c>
      <c r="X16" s="56">
        <v>74</v>
      </c>
      <c r="Y16" s="56">
        <v>67</v>
      </c>
      <c r="Z16" s="56">
        <v>97</v>
      </c>
      <c r="AA16" s="56">
        <v>7</v>
      </c>
      <c r="AB16" s="51">
        <f t="shared" si="0"/>
        <v>368</v>
      </c>
      <c r="AC16" s="10" t="s">
        <v>27</v>
      </c>
      <c r="AD16" s="4"/>
      <c r="AE16" s="4"/>
      <c r="AF16" s="4"/>
      <c r="AG16" s="4"/>
    </row>
    <row r="17" spans="1:35">
      <c r="A17" s="55">
        <f t="shared" si="1"/>
        <v>13</v>
      </c>
      <c r="B17" s="52" t="s">
        <v>54</v>
      </c>
      <c r="C17" s="56">
        <v>3</v>
      </c>
      <c r="D17" s="56">
        <v>2</v>
      </c>
      <c r="E17" s="56">
        <v>4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4</v>
      </c>
      <c r="V17" s="56">
        <v>2</v>
      </c>
      <c r="W17" s="56">
        <v>15</v>
      </c>
      <c r="X17" s="56">
        <v>45</v>
      </c>
      <c r="Y17" s="56">
        <v>23</v>
      </c>
      <c r="Z17" s="56">
        <v>72</v>
      </c>
      <c r="AA17" s="56">
        <v>4</v>
      </c>
      <c r="AB17" s="51">
        <f t="shared" si="0"/>
        <v>174</v>
      </c>
      <c r="AC17" s="10" t="s">
        <v>28</v>
      </c>
      <c r="AD17" s="4"/>
      <c r="AE17" s="4"/>
      <c r="AF17" s="4"/>
      <c r="AG17" s="4"/>
    </row>
    <row r="18" spans="1:35">
      <c r="A18" s="55">
        <f t="shared" si="1"/>
        <v>14</v>
      </c>
      <c r="B18" s="52" t="s">
        <v>56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8</v>
      </c>
      <c r="S18" s="56">
        <v>5</v>
      </c>
      <c r="T18" s="56">
        <v>5</v>
      </c>
      <c r="U18" s="56">
        <v>28</v>
      </c>
      <c r="V18" s="56">
        <v>68</v>
      </c>
      <c r="W18" s="56">
        <v>48</v>
      </c>
      <c r="X18" s="56">
        <v>31</v>
      </c>
      <c r="Y18" s="56">
        <v>53</v>
      </c>
      <c r="Z18" s="56">
        <v>59</v>
      </c>
      <c r="AA18" s="56">
        <v>10</v>
      </c>
      <c r="AB18" s="51">
        <f t="shared" si="0"/>
        <v>315</v>
      </c>
      <c r="AC18" s="10" t="s">
        <v>29</v>
      </c>
      <c r="AD18" s="4"/>
      <c r="AE18" s="4"/>
      <c r="AF18" s="4"/>
      <c r="AG18" s="4"/>
    </row>
    <row r="19" spans="1:35">
      <c r="A19" s="55">
        <f t="shared" si="1"/>
        <v>15</v>
      </c>
      <c r="B19" s="52" t="s">
        <v>103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1</v>
      </c>
      <c r="P19" s="56">
        <v>0</v>
      </c>
      <c r="Q19" s="56">
        <v>0</v>
      </c>
      <c r="R19" s="56">
        <v>1</v>
      </c>
      <c r="S19" s="56">
        <v>0</v>
      </c>
      <c r="T19" s="56">
        <v>0</v>
      </c>
      <c r="U19" s="56">
        <v>2</v>
      </c>
      <c r="V19" s="56">
        <v>4</v>
      </c>
      <c r="W19" s="56">
        <v>6</v>
      </c>
      <c r="X19" s="56">
        <v>2</v>
      </c>
      <c r="Y19" s="56">
        <v>14</v>
      </c>
      <c r="Z19" s="56">
        <v>48</v>
      </c>
      <c r="AA19" s="56">
        <v>4</v>
      </c>
      <c r="AB19" s="51">
        <f t="shared" si="0"/>
        <v>82</v>
      </c>
      <c r="AC19" s="10" t="s">
        <v>30</v>
      </c>
      <c r="AD19" s="4"/>
      <c r="AE19" s="4"/>
      <c r="AF19" s="4"/>
      <c r="AG19" s="4"/>
    </row>
    <row r="20" spans="1:35">
      <c r="A20" s="55">
        <f t="shared" si="1"/>
        <v>16</v>
      </c>
      <c r="B20" s="52" t="s">
        <v>31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3</v>
      </c>
      <c r="O20" s="56">
        <v>3</v>
      </c>
      <c r="P20" s="56">
        <v>3</v>
      </c>
      <c r="Q20" s="56">
        <v>5</v>
      </c>
      <c r="R20" s="56">
        <v>3</v>
      </c>
      <c r="S20" s="56">
        <v>9</v>
      </c>
      <c r="T20" s="56">
        <v>18</v>
      </c>
      <c r="U20" s="56">
        <v>21</v>
      </c>
      <c r="V20" s="56">
        <v>14</v>
      </c>
      <c r="W20" s="56">
        <v>31</v>
      </c>
      <c r="X20" s="56">
        <v>66</v>
      </c>
      <c r="Y20" s="56">
        <v>40</v>
      </c>
      <c r="Z20" s="56">
        <v>82</v>
      </c>
      <c r="AA20" s="56">
        <v>5</v>
      </c>
      <c r="AB20" s="51">
        <f t="shared" si="0"/>
        <v>303</v>
      </c>
      <c r="AC20" s="10" t="s">
        <v>31</v>
      </c>
      <c r="AD20" s="4"/>
      <c r="AE20" s="4"/>
      <c r="AF20" s="4"/>
      <c r="AG20" s="4"/>
    </row>
    <row r="21" spans="1:35">
      <c r="A21" s="55">
        <f t="shared" si="1"/>
        <v>17</v>
      </c>
      <c r="B21" s="52" t="s">
        <v>32</v>
      </c>
      <c r="C21" s="56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</v>
      </c>
      <c r="N21" s="56">
        <v>3</v>
      </c>
      <c r="O21" s="56">
        <v>1</v>
      </c>
      <c r="P21" s="56">
        <v>7</v>
      </c>
      <c r="Q21" s="56">
        <v>0</v>
      </c>
      <c r="R21" s="56">
        <v>2</v>
      </c>
      <c r="S21" s="56">
        <v>8</v>
      </c>
      <c r="T21" s="56">
        <v>24</v>
      </c>
      <c r="U21" s="56">
        <v>26</v>
      </c>
      <c r="V21" s="56">
        <v>41</v>
      </c>
      <c r="W21" s="56">
        <v>49</v>
      </c>
      <c r="X21" s="56">
        <v>71</v>
      </c>
      <c r="Y21" s="56">
        <v>59</v>
      </c>
      <c r="Z21" s="56">
        <v>50</v>
      </c>
      <c r="AA21" s="56">
        <v>6</v>
      </c>
      <c r="AB21" s="51">
        <f t="shared" si="0"/>
        <v>348</v>
      </c>
      <c r="AC21" s="10" t="s">
        <v>32</v>
      </c>
      <c r="AD21" s="4"/>
      <c r="AE21" s="4"/>
      <c r="AF21" s="4"/>
      <c r="AG21" s="4"/>
      <c r="AI21" t="s">
        <v>120</v>
      </c>
    </row>
    <row r="22" spans="1:35">
      <c r="A22" s="55">
        <f t="shared" si="1"/>
        <v>18</v>
      </c>
      <c r="B22" s="52" t="s">
        <v>33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7</v>
      </c>
      <c r="W22" s="56">
        <v>23</v>
      </c>
      <c r="X22" s="56">
        <v>23</v>
      </c>
      <c r="Y22" s="56">
        <v>19</v>
      </c>
      <c r="Z22" s="56">
        <v>34</v>
      </c>
      <c r="AA22" s="56">
        <v>3</v>
      </c>
      <c r="AB22" s="51">
        <f t="shared" si="0"/>
        <v>109</v>
      </c>
      <c r="AC22" s="10" t="s">
        <v>33</v>
      </c>
      <c r="AD22" s="4"/>
      <c r="AE22" s="4"/>
      <c r="AF22" s="4"/>
      <c r="AG22" s="4"/>
    </row>
    <row r="23" spans="1:35">
      <c r="A23" s="55">
        <f t="shared" si="1"/>
        <v>19</v>
      </c>
      <c r="B23" s="52" t="s">
        <v>34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6</v>
      </c>
      <c r="W23" s="56">
        <v>29</v>
      </c>
      <c r="X23" s="56">
        <v>39</v>
      </c>
      <c r="Y23" s="56">
        <v>41</v>
      </c>
      <c r="Z23" s="56">
        <v>108</v>
      </c>
      <c r="AA23" s="56">
        <v>14</v>
      </c>
      <c r="AB23" s="51">
        <f t="shared" si="0"/>
        <v>237</v>
      </c>
      <c r="AC23" s="10" t="s">
        <v>34</v>
      </c>
      <c r="AD23" s="4"/>
      <c r="AE23" s="4"/>
      <c r="AF23" s="4"/>
      <c r="AG23" s="4"/>
    </row>
    <row r="24" spans="1:35">
      <c r="A24" s="55">
        <f t="shared" si="1"/>
        <v>20</v>
      </c>
      <c r="B24" s="52" t="s">
        <v>35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4</v>
      </c>
      <c r="U24" s="57">
        <v>0</v>
      </c>
      <c r="V24" s="56">
        <v>11</v>
      </c>
      <c r="W24" s="56">
        <v>34</v>
      </c>
      <c r="X24" s="56">
        <v>25</v>
      </c>
      <c r="Y24" s="56">
        <v>25</v>
      </c>
      <c r="Z24" s="56">
        <v>113</v>
      </c>
      <c r="AA24" s="56">
        <v>11</v>
      </c>
      <c r="AB24" s="51">
        <f t="shared" si="0"/>
        <v>223</v>
      </c>
      <c r="AC24" s="10" t="s">
        <v>35</v>
      </c>
      <c r="AD24" s="4"/>
      <c r="AE24" s="4"/>
      <c r="AF24" s="4"/>
      <c r="AG24" s="4"/>
    </row>
    <row r="25" spans="1:35">
      <c r="A25" s="55">
        <f t="shared" si="1"/>
        <v>21</v>
      </c>
      <c r="B25" s="52" t="s">
        <v>36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2</v>
      </c>
      <c r="X25" s="56">
        <v>25</v>
      </c>
      <c r="Y25" s="56">
        <v>37</v>
      </c>
      <c r="Z25" s="56">
        <v>85</v>
      </c>
      <c r="AA25" s="56">
        <v>15</v>
      </c>
      <c r="AB25" s="51">
        <f t="shared" si="0"/>
        <v>164</v>
      </c>
      <c r="AC25" s="10" t="s">
        <v>36</v>
      </c>
      <c r="AD25" s="4"/>
      <c r="AE25" s="4"/>
      <c r="AF25" s="4"/>
      <c r="AG25" s="4"/>
    </row>
    <row r="26" spans="1:35">
      <c r="A26" s="55">
        <f t="shared" si="1"/>
        <v>22</v>
      </c>
      <c r="B26" s="52" t="s">
        <v>105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1</v>
      </c>
      <c r="S26" s="56">
        <v>0</v>
      </c>
      <c r="T26" s="56">
        <v>1</v>
      </c>
      <c r="U26" s="56">
        <v>5</v>
      </c>
      <c r="V26" s="56">
        <v>5</v>
      </c>
      <c r="W26" s="56">
        <v>6</v>
      </c>
      <c r="X26" s="56">
        <v>27</v>
      </c>
      <c r="Y26" s="56">
        <v>84</v>
      </c>
      <c r="Z26" s="56">
        <v>131</v>
      </c>
      <c r="AA26" s="56">
        <v>6</v>
      </c>
      <c r="AB26" s="51">
        <f t="shared" si="0"/>
        <v>266</v>
      </c>
      <c r="AC26" s="10" t="s">
        <v>107</v>
      </c>
      <c r="AD26" s="4"/>
      <c r="AE26" s="4"/>
      <c r="AF26" s="4"/>
      <c r="AG26" s="4"/>
    </row>
    <row r="27" spans="1:35">
      <c r="A27" s="55">
        <f t="shared" si="1"/>
        <v>23</v>
      </c>
      <c r="B27" s="52" t="s">
        <v>38</v>
      </c>
      <c r="C27" s="56">
        <v>0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1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1</v>
      </c>
      <c r="U27" s="56">
        <v>0</v>
      </c>
      <c r="V27" s="56">
        <v>0</v>
      </c>
      <c r="W27" s="56">
        <v>3</v>
      </c>
      <c r="X27" s="56">
        <v>5</v>
      </c>
      <c r="Y27" s="56">
        <v>6</v>
      </c>
      <c r="Z27" s="56">
        <v>9</v>
      </c>
      <c r="AA27" s="56">
        <v>3</v>
      </c>
      <c r="AB27" s="51">
        <f t="shared" si="0"/>
        <v>28</v>
      </c>
      <c r="AC27" s="10" t="s">
        <v>38</v>
      </c>
      <c r="AD27" s="4"/>
      <c r="AE27" s="4"/>
      <c r="AF27" s="4"/>
      <c r="AG27" s="4"/>
    </row>
    <row r="28" spans="1:35">
      <c r="A28" s="55">
        <f t="shared" si="1"/>
        <v>24</v>
      </c>
      <c r="B28" s="52" t="s">
        <v>39</v>
      </c>
      <c r="C28" s="56">
        <v>0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1</v>
      </c>
      <c r="W28" s="56">
        <v>17</v>
      </c>
      <c r="X28" s="56">
        <v>1</v>
      </c>
      <c r="Y28" s="56">
        <v>23</v>
      </c>
      <c r="Z28" s="56">
        <v>16</v>
      </c>
      <c r="AA28" s="56">
        <v>4</v>
      </c>
      <c r="AB28" s="51">
        <f t="shared" si="0"/>
        <v>62</v>
      </c>
      <c r="AC28" s="10" t="s">
        <v>39</v>
      </c>
      <c r="AD28" s="4"/>
      <c r="AE28" s="4"/>
      <c r="AF28" s="4"/>
      <c r="AG28" s="4"/>
    </row>
    <row r="29" spans="1:35">
      <c r="A29" s="55">
        <f t="shared" si="1"/>
        <v>25</v>
      </c>
      <c r="B29" s="52" t="s">
        <v>40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2</v>
      </c>
      <c r="V29" s="56">
        <v>0</v>
      </c>
      <c r="W29" s="56">
        <v>0</v>
      </c>
      <c r="X29" s="56">
        <v>1</v>
      </c>
      <c r="Y29" s="56">
        <v>16</v>
      </c>
      <c r="Z29" s="56">
        <v>35</v>
      </c>
      <c r="AA29" s="56">
        <v>6</v>
      </c>
      <c r="AB29" s="51">
        <f t="shared" si="0"/>
        <v>60</v>
      </c>
      <c r="AC29" s="10" t="s">
        <v>40</v>
      </c>
      <c r="AD29" s="4"/>
      <c r="AE29" s="4"/>
      <c r="AF29" s="4"/>
      <c r="AG29" s="4"/>
    </row>
    <row r="30" spans="1:35">
      <c r="A30" s="55">
        <f t="shared" si="1"/>
        <v>26</v>
      </c>
      <c r="B30" s="52" t="s">
        <v>41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9</v>
      </c>
      <c r="V30" s="56">
        <v>1</v>
      </c>
      <c r="W30" s="56">
        <v>14</v>
      </c>
      <c r="X30" s="56">
        <v>18</v>
      </c>
      <c r="Y30" s="56">
        <v>34</v>
      </c>
      <c r="Z30" s="56">
        <v>59</v>
      </c>
      <c r="AA30" s="56">
        <v>1</v>
      </c>
      <c r="AB30" s="51">
        <f t="shared" si="0"/>
        <v>136</v>
      </c>
      <c r="AC30" s="10" t="s">
        <v>41</v>
      </c>
      <c r="AD30" s="4"/>
      <c r="AE30" s="4"/>
      <c r="AF30" s="4"/>
      <c r="AG30" s="4"/>
    </row>
    <row r="31" spans="1:35">
      <c r="A31" s="55">
        <f t="shared" si="1"/>
        <v>27</v>
      </c>
      <c r="B31" s="52" t="s">
        <v>42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  <c r="X31" s="56">
        <v>0</v>
      </c>
      <c r="Y31" s="56">
        <v>5</v>
      </c>
      <c r="Z31" s="56">
        <v>7</v>
      </c>
      <c r="AA31" s="56">
        <v>0</v>
      </c>
      <c r="AB31" s="51">
        <f t="shared" si="0"/>
        <v>12</v>
      </c>
      <c r="AC31" s="10" t="s">
        <v>42</v>
      </c>
      <c r="AD31" s="4"/>
      <c r="AE31" s="4"/>
      <c r="AF31" s="4"/>
      <c r="AG31" s="4"/>
    </row>
    <row r="32" spans="1:35">
      <c r="A32" s="55">
        <f t="shared" si="1"/>
        <v>28</v>
      </c>
      <c r="B32" s="52" t="s">
        <v>43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  <c r="X32" s="56">
        <v>3</v>
      </c>
      <c r="Y32" s="56">
        <v>17</v>
      </c>
      <c r="Z32" s="56">
        <v>11</v>
      </c>
      <c r="AA32" s="56">
        <v>2</v>
      </c>
      <c r="AB32" s="51">
        <f t="shared" si="0"/>
        <v>33</v>
      </c>
      <c r="AC32" s="10" t="s">
        <v>43</v>
      </c>
      <c r="AD32" s="4"/>
      <c r="AE32" s="4"/>
      <c r="AF32" s="4"/>
      <c r="AG32" s="4"/>
    </row>
    <row r="33" spans="1:33">
      <c r="A33" s="55">
        <f t="shared" si="1"/>
        <v>29</v>
      </c>
      <c r="B33" s="52" t="s">
        <v>44</v>
      </c>
      <c r="C33" s="56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2</v>
      </c>
      <c r="R33" s="56">
        <v>0</v>
      </c>
      <c r="S33" s="56">
        <v>1</v>
      </c>
      <c r="T33" s="56">
        <v>0</v>
      </c>
      <c r="U33" s="56">
        <v>0</v>
      </c>
      <c r="V33" s="56">
        <v>0</v>
      </c>
      <c r="W33" s="56">
        <v>0</v>
      </c>
      <c r="X33" s="56">
        <v>1</v>
      </c>
      <c r="Y33" s="56">
        <v>8</v>
      </c>
      <c r="Z33" s="56">
        <v>21</v>
      </c>
      <c r="AA33" s="56">
        <v>1</v>
      </c>
      <c r="AB33" s="51">
        <f t="shared" si="0"/>
        <v>34</v>
      </c>
      <c r="AC33" s="10" t="s">
        <v>44</v>
      </c>
      <c r="AD33" s="4"/>
      <c r="AE33" s="4"/>
      <c r="AF33" s="4"/>
      <c r="AG33" s="4"/>
    </row>
    <row r="34" spans="1:33">
      <c r="A34" s="55">
        <v>30</v>
      </c>
      <c r="B34" s="52" t="s">
        <v>45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  <c r="X34" s="56">
        <v>1</v>
      </c>
      <c r="Y34" s="56">
        <v>3</v>
      </c>
      <c r="Z34" s="56">
        <v>20</v>
      </c>
      <c r="AA34" s="56">
        <v>2</v>
      </c>
      <c r="AB34" s="51">
        <f t="shared" si="0"/>
        <v>26</v>
      </c>
      <c r="AC34" s="10" t="s">
        <v>45</v>
      </c>
      <c r="AD34" s="4"/>
      <c r="AE34" s="4"/>
      <c r="AF34" s="4"/>
      <c r="AG34" s="4"/>
    </row>
    <row r="35" spans="1:33">
      <c r="A35" s="55">
        <v>31</v>
      </c>
      <c r="B35" s="52" t="s">
        <v>46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1</v>
      </c>
      <c r="Z35" s="56">
        <v>5</v>
      </c>
      <c r="AA35" s="56">
        <v>2</v>
      </c>
      <c r="AB35" s="51">
        <f t="shared" si="0"/>
        <v>8</v>
      </c>
      <c r="AC35" s="10" t="s">
        <v>46</v>
      </c>
      <c r="AD35" s="4"/>
      <c r="AE35" s="4"/>
      <c r="AF35" s="4"/>
      <c r="AG35" s="4"/>
    </row>
    <row r="36" spans="1:33">
      <c r="A36" s="55">
        <v>32</v>
      </c>
      <c r="B36" s="52" t="s">
        <v>47</v>
      </c>
      <c r="C36" s="58">
        <f t="shared" ref="C36:S36" si="2">SUM(C5:C34)</f>
        <v>3</v>
      </c>
      <c r="D36" s="58">
        <f t="shared" si="2"/>
        <v>2</v>
      </c>
      <c r="E36" s="56">
        <v>0</v>
      </c>
      <c r="F36" s="58">
        <f t="shared" si="2"/>
        <v>0</v>
      </c>
      <c r="G36" s="58">
        <f t="shared" si="2"/>
        <v>0</v>
      </c>
      <c r="H36" s="58">
        <f t="shared" si="2"/>
        <v>0</v>
      </c>
      <c r="I36" s="58">
        <f t="shared" si="2"/>
        <v>0</v>
      </c>
      <c r="J36" s="58">
        <f t="shared" si="2"/>
        <v>0</v>
      </c>
      <c r="K36" s="58">
        <f t="shared" si="2"/>
        <v>0</v>
      </c>
      <c r="L36" s="58">
        <f t="shared" si="2"/>
        <v>0</v>
      </c>
      <c r="M36" s="58">
        <f t="shared" si="2"/>
        <v>13</v>
      </c>
      <c r="N36" s="58">
        <f t="shared" si="2"/>
        <v>7</v>
      </c>
      <c r="O36" s="58">
        <f t="shared" si="2"/>
        <v>10</v>
      </c>
      <c r="P36" s="58">
        <f>SUM(P5:P35)</f>
        <v>15</v>
      </c>
      <c r="Q36" s="58">
        <f>SUM(Q5:Q34)</f>
        <v>21</v>
      </c>
      <c r="R36" s="58">
        <f t="shared" si="2"/>
        <v>41</v>
      </c>
      <c r="S36" s="53">
        <f t="shared" si="2"/>
        <v>63</v>
      </c>
      <c r="T36" s="53">
        <f t="shared" ref="T36:X36" si="3">SUM(T5:T35)</f>
        <v>209</v>
      </c>
      <c r="U36" s="53">
        <f t="shared" si="3"/>
        <v>189</v>
      </c>
      <c r="V36" s="53">
        <f t="shared" si="3"/>
        <v>425</v>
      </c>
      <c r="W36" s="53">
        <f t="shared" si="3"/>
        <v>745</v>
      </c>
      <c r="X36" s="53">
        <f t="shared" si="3"/>
        <v>1048</v>
      </c>
      <c r="Y36" s="53">
        <f>SUM(Y5:Y35)</f>
        <v>1247</v>
      </c>
      <c r="Z36" s="53">
        <f>SUM(Z5:Z35)</f>
        <v>2081</v>
      </c>
      <c r="AA36" s="53">
        <f>SUM(AA5:AA35)</f>
        <v>259</v>
      </c>
      <c r="AB36" s="51">
        <f t="shared" si="0"/>
        <v>6378</v>
      </c>
      <c r="AC36" s="15"/>
      <c r="AD36" s="4"/>
      <c r="AE36" s="4"/>
      <c r="AF36" s="4"/>
      <c r="AG36" s="4"/>
    </row>
    <row r="40" spans="1:33">
      <c r="AC40" s="35"/>
    </row>
  </sheetData>
  <mergeCells count="1">
    <mergeCell ref="C3:AG3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8"/>
  <sheetViews>
    <sheetView topLeftCell="A10" workbookViewId="0">
      <selection activeCell="P21" sqref="P21"/>
    </sheetView>
  </sheetViews>
  <sheetFormatPr defaultRowHeight="15"/>
  <cols>
    <col min="1" max="1" width="6.85546875" customWidth="1"/>
    <col min="2" max="2" width="20.7109375" customWidth="1"/>
    <col min="3" max="3" width="10.5703125" customWidth="1"/>
    <col min="15" max="15" width="13.42578125" customWidth="1"/>
  </cols>
  <sheetData>
    <row r="1" spans="1:16" ht="15.75">
      <c r="A1" s="1"/>
      <c r="B1" s="1"/>
      <c r="C1" s="1"/>
      <c r="D1" s="1"/>
      <c r="E1" s="72" t="s">
        <v>121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1"/>
    </row>
    <row r="2" spans="1:16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2" t="s">
        <v>0</v>
      </c>
      <c r="B3" s="3" t="s">
        <v>1</v>
      </c>
      <c r="C3" s="3" t="s">
        <v>2</v>
      </c>
      <c r="D3" s="3" t="s">
        <v>3</v>
      </c>
      <c r="E3" s="72" t="s">
        <v>4</v>
      </c>
      <c r="F3" s="72"/>
      <c r="G3" s="72" t="s">
        <v>5</v>
      </c>
      <c r="H3" s="72"/>
      <c r="I3" s="72" t="s">
        <v>6</v>
      </c>
      <c r="J3" s="72"/>
      <c r="K3" s="72" t="s">
        <v>7</v>
      </c>
      <c r="L3" s="72"/>
      <c r="M3" s="72" t="s">
        <v>8</v>
      </c>
      <c r="N3" s="72"/>
      <c r="O3" s="72" t="s">
        <v>9</v>
      </c>
      <c r="P3" s="72"/>
    </row>
    <row r="4" spans="1:16" ht="15.75">
      <c r="A4" s="2" t="s">
        <v>10</v>
      </c>
      <c r="B4" s="3"/>
      <c r="C4" s="3"/>
      <c r="D4" s="3"/>
      <c r="E4" s="3"/>
      <c r="F4" s="3"/>
      <c r="G4" s="72" t="s">
        <v>11</v>
      </c>
      <c r="H4" s="72"/>
      <c r="I4" s="72" t="s">
        <v>12</v>
      </c>
      <c r="J4" s="72"/>
      <c r="K4" s="72" t="s">
        <v>12</v>
      </c>
      <c r="L4" s="72"/>
      <c r="M4" s="72"/>
      <c r="N4" s="72"/>
      <c r="O4" s="3"/>
      <c r="P4" s="3"/>
    </row>
    <row r="5" spans="1:16" ht="15.75">
      <c r="A5" s="2"/>
      <c r="B5" s="2"/>
      <c r="C5" s="3" t="s">
        <v>13</v>
      </c>
      <c r="D5" s="3" t="s">
        <v>14</v>
      </c>
      <c r="E5" s="3" t="s">
        <v>13</v>
      </c>
      <c r="F5" s="3" t="s">
        <v>14</v>
      </c>
      <c r="G5" s="3" t="s">
        <v>13</v>
      </c>
      <c r="H5" s="3" t="s">
        <v>14</v>
      </c>
      <c r="I5" s="3" t="s">
        <v>15</v>
      </c>
      <c r="J5" s="3" t="s">
        <v>14</v>
      </c>
      <c r="K5" s="3" t="s">
        <v>15</v>
      </c>
      <c r="L5" s="3" t="s">
        <v>14</v>
      </c>
      <c r="M5" s="3" t="s">
        <v>13</v>
      </c>
      <c r="N5" s="3" t="s">
        <v>14</v>
      </c>
      <c r="O5" s="3" t="s">
        <v>15</v>
      </c>
      <c r="P5" s="3" t="s">
        <v>14</v>
      </c>
    </row>
    <row r="6" spans="1:16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1:16">
      <c r="A7" s="32">
        <v>1</v>
      </c>
      <c r="B7" s="6" t="s">
        <v>16</v>
      </c>
      <c r="C7" s="6">
        <v>158</v>
      </c>
      <c r="D7" s="6">
        <v>135</v>
      </c>
      <c r="E7" s="6">
        <v>5</v>
      </c>
      <c r="F7" s="6">
        <v>11</v>
      </c>
      <c r="G7" s="6">
        <v>0</v>
      </c>
      <c r="H7" s="6">
        <v>0</v>
      </c>
      <c r="I7" s="6">
        <v>0</v>
      </c>
      <c r="J7" s="6">
        <v>3</v>
      </c>
      <c r="K7" s="6">
        <v>0</v>
      </c>
      <c r="L7" s="32">
        <v>0</v>
      </c>
      <c r="M7" s="6">
        <v>8</v>
      </c>
      <c r="N7" s="6">
        <v>19</v>
      </c>
      <c r="O7" s="43">
        <f>+(C7+E7+G7+I7)-(K7+M7)</f>
        <v>155</v>
      </c>
      <c r="P7" s="43">
        <f>+(D7:D38+F7:F38+H7:H38+J7:J38)-(L7:L38+N7:N38)</f>
        <v>130</v>
      </c>
    </row>
    <row r="8" spans="1:16">
      <c r="A8" s="32">
        <f>+(A7+1)</f>
        <v>2</v>
      </c>
      <c r="B8" s="6" t="s">
        <v>17</v>
      </c>
      <c r="C8" s="6">
        <v>109</v>
      </c>
      <c r="D8" s="6">
        <v>109</v>
      </c>
      <c r="E8" s="6">
        <v>2</v>
      </c>
      <c r="F8" s="6">
        <v>8</v>
      </c>
      <c r="G8" s="6">
        <v>0</v>
      </c>
      <c r="H8" s="6">
        <v>0</v>
      </c>
      <c r="I8" s="6">
        <v>9</v>
      </c>
      <c r="J8" s="6">
        <v>2</v>
      </c>
      <c r="K8" s="6">
        <v>0</v>
      </c>
      <c r="L8" s="32">
        <v>0</v>
      </c>
      <c r="M8" s="6">
        <v>9</v>
      </c>
      <c r="N8" s="6">
        <v>9</v>
      </c>
      <c r="O8" s="43">
        <f t="shared" ref="O8:O11" si="0">+(C8+E8+G8+I8)-(K8+M8)</f>
        <v>111</v>
      </c>
      <c r="P8" s="43">
        <f>+(D7:D38+F7:F38+H7:H38+J7:J38)-(L7:L38+N7:N38)</f>
        <v>110</v>
      </c>
    </row>
    <row r="9" spans="1:16">
      <c r="A9" s="32">
        <f t="shared" ref="A9:A37" si="1">+(A8+1)</f>
        <v>3</v>
      </c>
      <c r="B9" s="6" t="s">
        <v>18</v>
      </c>
      <c r="C9" s="6">
        <v>25</v>
      </c>
      <c r="D9" s="6">
        <v>26</v>
      </c>
      <c r="E9" s="6">
        <v>4</v>
      </c>
      <c r="F9" s="6">
        <v>8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32">
        <v>0</v>
      </c>
      <c r="M9" s="6">
        <v>0</v>
      </c>
      <c r="N9" s="6">
        <v>0</v>
      </c>
      <c r="O9" s="43">
        <f t="shared" si="0"/>
        <v>29</v>
      </c>
      <c r="P9" s="43">
        <f>+(D8:D39+F8:F39+H8:H39+J8:J39)-(L8:L39+N8:N39)</f>
        <v>34</v>
      </c>
    </row>
    <row r="10" spans="1:16">
      <c r="A10" s="32">
        <f t="shared" si="1"/>
        <v>4</v>
      </c>
      <c r="B10" s="6" t="s">
        <v>19</v>
      </c>
      <c r="C10" s="6">
        <v>0</v>
      </c>
      <c r="D10" s="6">
        <v>36</v>
      </c>
      <c r="E10" s="6">
        <v>2</v>
      </c>
      <c r="F10" s="6">
        <v>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32">
        <v>0</v>
      </c>
      <c r="M10" s="6">
        <v>2</v>
      </c>
      <c r="N10" s="6">
        <v>12</v>
      </c>
      <c r="O10" s="43">
        <f t="shared" si="0"/>
        <v>0</v>
      </c>
      <c r="P10" s="43">
        <f>+(D8:D39+F8:F39+H8:H39+J8:J39)-(L8:L39+N8:N39)</f>
        <v>25</v>
      </c>
    </row>
    <row r="11" spans="1:16">
      <c r="A11" s="32">
        <f t="shared" si="1"/>
        <v>5</v>
      </c>
      <c r="B11" s="6" t="s">
        <v>20</v>
      </c>
      <c r="C11" s="6">
        <v>0</v>
      </c>
      <c r="D11" s="6">
        <v>3</v>
      </c>
      <c r="E11" s="6">
        <v>0</v>
      </c>
      <c r="F11" s="6">
        <v>4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32">
        <v>0</v>
      </c>
      <c r="M11" s="6">
        <v>0</v>
      </c>
      <c r="N11" s="6">
        <v>0</v>
      </c>
      <c r="O11" s="43">
        <f t="shared" si="0"/>
        <v>0</v>
      </c>
      <c r="P11" s="43">
        <f>+(D8:D39+F8:F39+H8:H39+J8:J39)-(L8:L39+N8:N39)</f>
        <v>7</v>
      </c>
    </row>
    <row r="12" spans="1:16">
      <c r="A12" s="32">
        <f t="shared" si="1"/>
        <v>6</v>
      </c>
      <c r="B12" s="6" t="s">
        <v>21</v>
      </c>
      <c r="C12" s="6">
        <v>19</v>
      </c>
      <c r="D12" s="6">
        <v>84</v>
      </c>
      <c r="E12" s="6">
        <v>8</v>
      </c>
      <c r="F12" s="6">
        <v>9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32">
        <v>0</v>
      </c>
      <c r="M12" s="6">
        <v>6</v>
      </c>
      <c r="N12" s="6">
        <v>17</v>
      </c>
      <c r="O12" s="43">
        <f>+(C12+E12+G12+I12)-(K12+M12)</f>
        <v>21</v>
      </c>
      <c r="P12" s="43">
        <f>+(D9:D40+F9:F40+H9:H40+J9:J40)-(L9:L40+N9:N40)</f>
        <v>77</v>
      </c>
    </row>
    <row r="13" spans="1:16">
      <c r="A13" s="32">
        <f t="shared" si="1"/>
        <v>7</v>
      </c>
      <c r="B13" s="6" t="s">
        <v>22</v>
      </c>
      <c r="C13" s="6">
        <v>5</v>
      </c>
      <c r="D13" s="6">
        <v>38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32">
        <v>0</v>
      </c>
      <c r="M13" s="6">
        <v>1</v>
      </c>
      <c r="N13" s="6">
        <v>3</v>
      </c>
      <c r="O13" s="43">
        <f>+(C13+E13+G13+I13)-(K13+M13)</f>
        <v>4</v>
      </c>
      <c r="P13" s="43">
        <f>+(D9:D41+F9:F41+H9:H41+J9:J41)-(L9:L41+N9:N41)</f>
        <v>36</v>
      </c>
    </row>
    <row r="14" spans="1:16">
      <c r="A14" s="32">
        <f t="shared" si="1"/>
        <v>8</v>
      </c>
      <c r="B14" s="6" t="s">
        <v>23</v>
      </c>
      <c r="C14" s="6">
        <v>45</v>
      </c>
      <c r="D14" s="6">
        <v>44</v>
      </c>
      <c r="E14" s="6">
        <v>1</v>
      </c>
      <c r="F14" s="6">
        <v>5</v>
      </c>
      <c r="G14" s="6">
        <v>4</v>
      </c>
      <c r="H14" s="6">
        <v>0</v>
      </c>
      <c r="I14" s="6">
        <v>0</v>
      </c>
      <c r="J14" s="6">
        <v>0</v>
      </c>
      <c r="K14" s="6">
        <v>0</v>
      </c>
      <c r="L14" s="32">
        <v>0</v>
      </c>
      <c r="M14" s="6">
        <v>9</v>
      </c>
      <c r="N14" s="6">
        <v>4</v>
      </c>
      <c r="O14" s="44">
        <f t="shared" ref="O14:O23" si="2">+(C9:C36+E9:E36+G9:G36+I9:I36)-(K9:K36+M9:M36)</f>
        <v>41</v>
      </c>
      <c r="P14" s="44">
        <f>+(D6:D36+F6:F36+H6:H36+J6:J36)-(L6:L36+N6:N36)</f>
        <v>45</v>
      </c>
    </row>
    <row r="15" spans="1:16">
      <c r="A15" s="32">
        <f t="shared" si="1"/>
        <v>9</v>
      </c>
      <c r="B15" s="6" t="s">
        <v>24</v>
      </c>
      <c r="C15" s="6">
        <v>217</v>
      </c>
      <c r="D15" s="6">
        <v>396</v>
      </c>
      <c r="E15" s="6">
        <v>28</v>
      </c>
      <c r="F15" s="6">
        <v>12</v>
      </c>
      <c r="G15" s="6">
        <v>0</v>
      </c>
      <c r="H15" s="6">
        <v>0</v>
      </c>
      <c r="I15" s="6">
        <v>2</v>
      </c>
      <c r="J15" s="6">
        <v>3</v>
      </c>
      <c r="K15" s="6">
        <v>0</v>
      </c>
      <c r="L15" s="32">
        <v>0</v>
      </c>
      <c r="M15" s="6">
        <v>9</v>
      </c>
      <c r="N15" s="6">
        <v>18</v>
      </c>
      <c r="O15" s="44">
        <f t="shared" si="2"/>
        <v>238</v>
      </c>
      <c r="P15" s="43">
        <f>+(D7:D38+F7:F38+H7:H38+J7:J38)-(L7:L38+N7:N38)</f>
        <v>393</v>
      </c>
    </row>
    <row r="16" spans="1:16">
      <c r="A16" s="32">
        <f t="shared" si="1"/>
        <v>10</v>
      </c>
      <c r="B16" s="6" t="s">
        <v>25</v>
      </c>
      <c r="C16" s="6">
        <v>743</v>
      </c>
      <c r="D16" s="6">
        <v>841</v>
      </c>
      <c r="E16" s="6">
        <v>4</v>
      </c>
      <c r="F16" s="6">
        <v>15</v>
      </c>
      <c r="G16" s="6">
        <v>0</v>
      </c>
      <c r="H16" s="6">
        <v>0</v>
      </c>
      <c r="I16" s="6">
        <v>2</v>
      </c>
      <c r="J16" s="6">
        <v>7</v>
      </c>
      <c r="K16" s="6">
        <v>0</v>
      </c>
      <c r="L16" s="32">
        <v>0</v>
      </c>
      <c r="M16" s="6">
        <v>35</v>
      </c>
      <c r="N16" s="6">
        <v>39</v>
      </c>
      <c r="O16" s="44">
        <f t="shared" si="2"/>
        <v>714</v>
      </c>
      <c r="P16" s="43">
        <f>+(D7:D38+F7:F38+H7:H38+J7:J38)-(L7:L38+N7:N38)</f>
        <v>824</v>
      </c>
    </row>
    <row r="17" spans="1:16">
      <c r="A17" s="32">
        <f t="shared" si="1"/>
        <v>11</v>
      </c>
      <c r="B17" s="6" t="s">
        <v>26</v>
      </c>
      <c r="C17" s="6">
        <v>242</v>
      </c>
      <c r="D17" s="6">
        <v>175</v>
      </c>
      <c r="E17" s="6">
        <v>1</v>
      </c>
      <c r="F17" s="6">
        <v>7</v>
      </c>
      <c r="G17" s="6">
        <v>0</v>
      </c>
      <c r="H17" s="6">
        <v>0</v>
      </c>
      <c r="I17" s="6">
        <v>2</v>
      </c>
      <c r="J17" s="6">
        <v>0</v>
      </c>
      <c r="K17" s="6">
        <v>0</v>
      </c>
      <c r="L17" s="32">
        <v>0</v>
      </c>
      <c r="M17" s="6">
        <v>16</v>
      </c>
      <c r="N17" s="6">
        <v>11</v>
      </c>
      <c r="O17" s="44">
        <f t="shared" si="2"/>
        <v>229</v>
      </c>
      <c r="P17" s="43">
        <f>+(D8:D39+F8:F39+H8:H39+J8:J39)-(L8:L39+N8:N39)</f>
        <v>171</v>
      </c>
    </row>
    <row r="18" spans="1:16">
      <c r="A18" s="32">
        <f t="shared" si="1"/>
        <v>12</v>
      </c>
      <c r="B18" s="6" t="s">
        <v>27</v>
      </c>
      <c r="C18" s="6">
        <v>181</v>
      </c>
      <c r="D18" s="6">
        <v>176</v>
      </c>
      <c r="E18" s="6">
        <v>0</v>
      </c>
      <c r="F18" s="6">
        <v>7</v>
      </c>
      <c r="G18" s="6">
        <v>0</v>
      </c>
      <c r="H18" s="6">
        <v>0</v>
      </c>
      <c r="I18" s="6">
        <v>13</v>
      </c>
      <c r="J18" s="6">
        <v>0</v>
      </c>
      <c r="K18" s="6">
        <v>0</v>
      </c>
      <c r="L18" s="32">
        <v>0</v>
      </c>
      <c r="M18" s="8">
        <v>6</v>
      </c>
      <c r="N18" s="6">
        <v>3</v>
      </c>
      <c r="O18" s="44">
        <f t="shared" si="2"/>
        <v>188</v>
      </c>
      <c r="P18" s="43">
        <f>+(D8:D39+F8:F39+H8:H39+J8:J39)-(L8:L39+N8:N39)</f>
        <v>180</v>
      </c>
    </row>
    <row r="19" spans="1:16">
      <c r="A19" s="32">
        <f t="shared" si="1"/>
        <v>13</v>
      </c>
      <c r="B19" s="6" t="s">
        <v>28</v>
      </c>
      <c r="C19" s="6">
        <v>112</v>
      </c>
      <c r="D19" s="6">
        <v>77</v>
      </c>
      <c r="E19" s="6">
        <v>2</v>
      </c>
      <c r="F19" s="6">
        <v>1</v>
      </c>
      <c r="G19" s="6">
        <v>0</v>
      </c>
      <c r="H19" s="6">
        <v>0</v>
      </c>
      <c r="I19" s="6">
        <v>0</v>
      </c>
      <c r="J19" s="6">
        <v>3</v>
      </c>
      <c r="K19" s="6">
        <v>0</v>
      </c>
      <c r="L19" s="32">
        <v>0</v>
      </c>
      <c r="M19" s="6">
        <v>14</v>
      </c>
      <c r="N19" s="6">
        <v>7</v>
      </c>
      <c r="O19" s="44">
        <f t="shared" si="2"/>
        <v>100</v>
      </c>
      <c r="P19" s="43">
        <f>+(D9:D40+F9:F40+H9:H40+J9:J40)-(L9:L40+N9:N40)</f>
        <v>74</v>
      </c>
    </row>
    <row r="20" spans="1:16">
      <c r="A20" s="32">
        <f t="shared" si="1"/>
        <v>14</v>
      </c>
      <c r="B20" s="6" t="s">
        <v>29</v>
      </c>
      <c r="C20" s="6">
        <v>118</v>
      </c>
      <c r="D20" s="6">
        <v>193</v>
      </c>
      <c r="E20" s="6">
        <v>6</v>
      </c>
      <c r="F20" s="6">
        <v>4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32">
        <v>0</v>
      </c>
      <c r="M20" s="6">
        <v>0</v>
      </c>
      <c r="N20" s="6">
        <v>6</v>
      </c>
      <c r="O20" s="44">
        <f t="shared" si="2"/>
        <v>124</v>
      </c>
      <c r="P20" s="43">
        <f>+(D7:D38+F7:F38+H7:H38+J7:J38)-(L7:L38+N7:N38)</f>
        <v>191</v>
      </c>
    </row>
    <row r="21" spans="1:16">
      <c r="A21" s="32">
        <f t="shared" si="1"/>
        <v>15</v>
      </c>
      <c r="B21" s="6" t="s">
        <v>30</v>
      </c>
      <c r="C21" s="6">
        <v>38</v>
      </c>
      <c r="D21" s="6">
        <v>45</v>
      </c>
      <c r="E21" s="6">
        <v>1</v>
      </c>
      <c r="F21" s="6">
        <v>2</v>
      </c>
      <c r="G21" s="6">
        <v>0</v>
      </c>
      <c r="H21" s="6">
        <v>0</v>
      </c>
      <c r="I21" s="6">
        <v>1</v>
      </c>
      <c r="J21" s="6">
        <v>0</v>
      </c>
      <c r="K21" s="6">
        <v>0</v>
      </c>
      <c r="L21" s="32">
        <v>0</v>
      </c>
      <c r="M21" s="6">
        <v>5</v>
      </c>
      <c r="N21" s="6">
        <v>0</v>
      </c>
      <c r="O21" s="44">
        <f t="shared" si="2"/>
        <v>35</v>
      </c>
      <c r="P21" s="43">
        <f>+(D7:D38+F7:F38+H7:H38+J7:J38)-(L7:L38+N7:N38)</f>
        <v>47</v>
      </c>
    </row>
    <row r="22" spans="1:16">
      <c r="A22" s="32">
        <f t="shared" si="1"/>
        <v>16</v>
      </c>
      <c r="B22" s="6" t="s">
        <v>31</v>
      </c>
      <c r="C22" s="6">
        <v>106</v>
      </c>
      <c r="D22" s="6">
        <v>201</v>
      </c>
      <c r="E22" s="6">
        <v>5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32">
        <v>0</v>
      </c>
      <c r="M22" s="6">
        <v>5</v>
      </c>
      <c r="N22" s="6">
        <v>4</v>
      </c>
      <c r="O22" s="44">
        <f t="shared" si="2"/>
        <v>106</v>
      </c>
      <c r="P22" s="43">
        <f>+(D8:D39+F8:F39+H8:H39+J8:J39)-(L8:L39+N8:N39)</f>
        <v>197</v>
      </c>
    </row>
    <row r="23" spans="1:16">
      <c r="A23" s="32">
        <f t="shared" si="1"/>
        <v>17</v>
      </c>
      <c r="B23" s="6" t="s">
        <v>32</v>
      </c>
      <c r="C23" s="6">
        <v>175</v>
      </c>
      <c r="D23" s="6">
        <v>167</v>
      </c>
      <c r="E23" s="6">
        <v>4</v>
      </c>
      <c r="F23" s="6">
        <v>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32">
        <v>0</v>
      </c>
      <c r="M23" s="6">
        <v>0</v>
      </c>
      <c r="N23" s="6">
        <v>0</v>
      </c>
      <c r="O23" s="44">
        <f t="shared" si="2"/>
        <v>179</v>
      </c>
      <c r="P23" s="43">
        <f>+(D9:D40+F9:F40+H9:H40+J9:J40)-(L9:L40+N9:N40)</f>
        <v>169</v>
      </c>
    </row>
    <row r="24" spans="1:16">
      <c r="A24" s="32">
        <f t="shared" si="1"/>
        <v>18</v>
      </c>
      <c r="B24" s="6" t="s">
        <v>33</v>
      </c>
      <c r="C24" s="6">
        <v>13</v>
      </c>
      <c r="D24" s="6">
        <v>97</v>
      </c>
      <c r="E24" s="6">
        <v>2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32">
        <v>0</v>
      </c>
      <c r="M24" s="6">
        <v>1</v>
      </c>
      <c r="N24" s="6">
        <v>3</v>
      </c>
      <c r="O24" s="44">
        <f t="shared" ref="O24:O38" si="3">+(C19:C46+E19:E46+G19:G46+I19:I46)-(K19:K46+M19:M46)</f>
        <v>14</v>
      </c>
      <c r="P24" s="43">
        <f>+(D7:D38+F7:F38+H7:H38+J7:J38)-(L7:L38+N7:N38)</f>
        <v>95</v>
      </c>
    </row>
    <row r="25" spans="1:16">
      <c r="A25" s="32">
        <f>+(A24+1)</f>
        <v>19</v>
      </c>
      <c r="B25" s="6" t="s">
        <v>34</v>
      </c>
      <c r="C25" s="6">
        <v>61</v>
      </c>
      <c r="D25" s="6">
        <v>207</v>
      </c>
      <c r="E25" s="6">
        <v>8</v>
      </c>
      <c r="F25" s="6">
        <v>2</v>
      </c>
      <c r="G25" s="6">
        <v>0</v>
      </c>
      <c r="H25" s="6">
        <v>0</v>
      </c>
      <c r="I25" s="6">
        <v>4</v>
      </c>
      <c r="J25" s="6">
        <v>0</v>
      </c>
      <c r="K25" s="6">
        <v>0</v>
      </c>
      <c r="L25" s="32">
        <v>0</v>
      </c>
      <c r="M25" s="6">
        <v>6</v>
      </c>
      <c r="N25" s="6">
        <v>39</v>
      </c>
      <c r="O25" s="44">
        <f t="shared" ref="O25:O30" si="4">+(C20:C47+E20:E47+G20:G47+I20:I47)-(K20:K47+M20:M47)</f>
        <v>67</v>
      </c>
      <c r="P25" s="43">
        <f>+(D7:D38+F7:F38+H7:H38+J7:J38)-(L7:L38+N7:N38)</f>
        <v>170</v>
      </c>
    </row>
    <row r="26" spans="1:16">
      <c r="A26" s="32">
        <f>+(A25+1)</f>
        <v>20</v>
      </c>
      <c r="B26" s="6" t="s">
        <v>35</v>
      </c>
      <c r="C26" s="6">
        <v>64</v>
      </c>
      <c r="D26" s="6">
        <v>167</v>
      </c>
      <c r="E26" s="6">
        <v>5</v>
      </c>
      <c r="F26" s="6">
        <v>7</v>
      </c>
      <c r="G26" s="6">
        <v>0</v>
      </c>
      <c r="H26" s="6">
        <v>0</v>
      </c>
      <c r="I26" s="6">
        <v>5</v>
      </c>
      <c r="J26" s="6">
        <v>4</v>
      </c>
      <c r="K26" s="6">
        <v>0</v>
      </c>
      <c r="L26" s="32">
        <v>0</v>
      </c>
      <c r="M26" s="6">
        <v>11</v>
      </c>
      <c r="N26" s="6">
        <v>18</v>
      </c>
      <c r="O26" s="44">
        <f t="shared" si="4"/>
        <v>63</v>
      </c>
      <c r="P26" s="43">
        <f>+(D7:D38+F7:F38+H7:H38+J7:J38)-(L7:L38+N7:N38)</f>
        <v>160</v>
      </c>
    </row>
    <row r="27" spans="1:16">
      <c r="A27" s="32">
        <f t="shared" si="1"/>
        <v>21</v>
      </c>
      <c r="B27" s="6" t="s">
        <v>36</v>
      </c>
      <c r="C27" s="6">
        <v>64</v>
      </c>
      <c r="D27" s="6">
        <v>108</v>
      </c>
      <c r="E27" s="6">
        <v>0</v>
      </c>
      <c r="F27" s="6">
        <v>15</v>
      </c>
      <c r="G27" s="6">
        <v>0</v>
      </c>
      <c r="H27" s="6">
        <v>0</v>
      </c>
      <c r="I27" s="6">
        <v>0</v>
      </c>
      <c r="J27" s="6">
        <v>1</v>
      </c>
      <c r="K27" s="6">
        <v>0</v>
      </c>
      <c r="L27" s="32">
        <v>0</v>
      </c>
      <c r="M27" s="6">
        <v>15</v>
      </c>
      <c r="N27" s="6">
        <v>9</v>
      </c>
      <c r="O27" s="44">
        <f t="shared" si="4"/>
        <v>49</v>
      </c>
      <c r="P27" s="43">
        <f>+(D8:D39+F8:F39+H8:H39+J8:J39)-(L8:L39+N8:N39)</f>
        <v>115</v>
      </c>
    </row>
    <row r="28" spans="1:16">
      <c r="A28" s="32">
        <f t="shared" si="1"/>
        <v>22</v>
      </c>
      <c r="B28" s="6" t="s">
        <v>37</v>
      </c>
      <c r="C28" s="6">
        <v>141</v>
      </c>
      <c r="D28" s="6">
        <v>131</v>
      </c>
      <c r="E28" s="6">
        <v>3</v>
      </c>
      <c r="F28" s="6">
        <v>1</v>
      </c>
      <c r="G28" s="6">
        <v>2</v>
      </c>
      <c r="H28" s="6">
        <v>1</v>
      </c>
      <c r="I28" s="6">
        <v>0</v>
      </c>
      <c r="J28" s="6">
        <v>0</v>
      </c>
      <c r="K28" s="6">
        <v>0</v>
      </c>
      <c r="L28" s="32">
        <v>0</v>
      </c>
      <c r="M28" s="6">
        <v>10</v>
      </c>
      <c r="N28" s="6">
        <v>3</v>
      </c>
      <c r="O28" s="44">
        <f t="shared" si="4"/>
        <v>136</v>
      </c>
      <c r="P28" s="43">
        <f>+(D7:D38+F7:F38+H7:H38+J7:J38)-(L7:L38+N7:N38)</f>
        <v>130</v>
      </c>
    </row>
    <row r="29" spans="1:16">
      <c r="A29" s="32">
        <f t="shared" si="1"/>
        <v>23</v>
      </c>
      <c r="B29" s="6" t="s">
        <v>38</v>
      </c>
      <c r="C29" s="6">
        <v>5</v>
      </c>
      <c r="D29" s="6">
        <v>23</v>
      </c>
      <c r="E29" s="6">
        <v>1</v>
      </c>
      <c r="F29" s="6">
        <v>2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32">
        <v>0</v>
      </c>
      <c r="M29" s="6">
        <v>1</v>
      </c>
      <c r="N29" s="6">
        <v>2</v>
      </c>
      <c r="O29" s="44">
        <f t="shared" si="4"/>
        <v>5</v>
      </c>
      <c r="P29" s="43">
        <f>+(D8:D39+F8:F39+H8:H39+J8:J39)-(L8:L39+N8:N39)</f>
        <v>23</v>
      </c>
    </row>
    <row r="30" spans="1:16">
      <c r="A30" s="32">
        <f t="shared" si="1"/>
        <v>24</v>
      </c>
      <c r="B30" s="6" t="s">
        <v>39</v>
      </c>
      <c r="C30" s="6">
        <v>18</v>
      </c>
      <c r="D30" s="6">
        <v>50</v>
      </c>
      <c r="E30" s="6">
        <v>1</v>
      </c>
      <c r="F30" s="6">
        <v>3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32">
        <v>0</v>
      </c>
      <c r="M30" s="6">
        <v>2</v>
      </c>
      <c r="N30" s="6">
        <v>8</v>
      </c>
      <c r="O30" s="44">
        <f t="shared" si="4"/>
        <v>17</v>
      </c>
      <c r="P30" s="43">
        <f>+(D7:D38+F7:F38+H7:H38+J7:J38)-(L7:L38+N7:N38)</f>
        <v>45</v>
      </c>
    </row>
    <row r="31" spans="1:16">
      <c r="A31" s="32">
        <f t="shared" si="1"/>
        <v>25</v>
      </c>
      <c r="B31" s="6" t="s">
        <v>40</v>
      </c>
      <c r="C31" s="6">
        <v>14</v>
      </c>
      <c r="D31" s="6">
        <v>48</v>
      </c>
      <c r="E31" s="6">
        <v>4</v>
      </c>
      <c r="F31" s="6">
        <v>0</v>
      </c>
      <c r="G31" s="6">
        <v>4</v>
      </c>
      <c r="H31" s="6">
        <v>3</v>
      </c>
      <c r="I31" s="6">
        <v>0</v>
      </c>
      <c r="J31" s="6">
        <v>3</v>
      </c>
      <c r="K31" s="6">
        <v>0</v>
      </c>
      <c r="L31" s="32">
        <v>0</v>
      </c>
      <c r="M31" s="6">
        <v>9</v>
      </c>
      <c r="N31" s="6">
        <v>7</v>
      </c>
      <c r="O31" s="44">
        <f t="shared" si="3"/>
        <v>13</v>
      </c>
      <c r="P31" s="44">
        <f>+(D26:D53+F26:F53+H26:H53+J26:J53)-(L26:L53+N26:N53)</f>
        <v>47</v>
      </c>
    </row>
    <row r="32" spans="1:16">
      <c r="A32" s="32">
        <f t="shared" si="1"/>
        <v>26</v>
      </c>
      <c r="B32" s="6" t="s">
        <v>41</v>
      </c>
      <c r="C32" s="6">
        <v>57</v>
      </c>
      <c r="D32" s="6">
        <v>92</v>
      </c>
      <c r="E32" s="6">
        <v>0</v>
      </c>
      <c r="F32" s="6">
        <v>1</v>
      </c>
      <c r="G32" s="6">
        <v>0</v>
      </c>
      <c r="H32" s="6">
        <v>0</v>
      </c>
      <c r="I32" s="6">
        <v>0</v>
      </c>
      <c r="J32" s="6">
        <v>8</v>
      </c>
      <c r="K32" s="6">
        <v>0</v>
      </c>
      <c r="L32" s="32">
        <v>0</v>
      </c>
      <c r="M32" s="6">
        <v>4</v>
      </c>
      <c r="N32" s="6">
        <v>18</v>
      </c>
      <c r="O32" s="44">
        <f t="shared" si="3"/>
        <v>53</v>
      </c>
      <c r="P32" s="44">
        <f>+(D27:D54+F27:F54+H27:H54+J27:J54)-(L27:L54+N27:N54)</f>
        <v>83</v>
      </c>
    </row>
    <row r="33" spans="1:16">
      <c r="A33" s="32">
        <f t="shared" si="1"/>
        <v>27</v>
      </c>
      <c r="B33" s="6" t="s">
        <v>42</v>
      </c>
      <c r="C33" s="6">
        <v>12</v>
      </c>
      <c r="D33" s="6">
        <v>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32">
        <v>0</v>
      </c>
      <c r="M33" s="6">
        <v>2</v>
      </c>
      <c r="N33" s="6">
        <v>6</v>
      </c>
      <c r="O33" s="44">
        <f t="shared" si="3"/>
        <v>10</v>
      </c>
      <c r="P33" s="43">
        <f>+(D9:D41+F9:F41+H9:H41+J9:J41)-(L9:L41+N9:N41)</f>
        <v>2</v>
      </c>
    </row>
    <row r="34" spans="1:16">
      <c r="A34" s="32">
        <f t="shared" si="1"/>
        <v>28</v>
      </c>
      <c r="B34" s="6" t="s">
        <v>43</v>
      </c>
      <c r="C34" s="6">
        <v>7</v>
      </c>
      <c r="D34" s="6">
        <v>10</v>
      </c>
      <c r="E34" s="6">
        <v>0</v>
      </c>
      <c r="F34" s="6">
        <v>0</v>
      </c>
      <c r="G34" s="6">
        <v>0</v>
      </c>
      <c r="H34" s="6">
        <v>0</v>
      </c>
      <c r="I34" s="6">
        <v>2</v>
      </c>
      <c r="J34" s="6">
        <v>0</v>
      </c>
      <c r="K34" s="6">
        <v>0</v>
      </c>
      <c r="L34" s="32">
        <v>0</v>
      </c>
      <c r="M34" s="6">
        <v>1</v>
      </c>
      <c r="N34" s="6">
        <v>1</v>
      </c>
      <c r="O34" s="44">
        <f t="shared" si="3"/>
        <v>8</v>
      </c>
      <c r="P34" s="43">
        <f>+(D7:D38+F7:F38+H7:H38+J7:J38)-(L7:L38+N7:N38)</f>
        <v>9</v>
      </c>
    </row>
    <row r="35" spans="1:16">
      <c r="A35" s="32">
        <f t="shared" si="1"/>
        <v>29</v>
      </c>
      <c r="B35" s="6" t="s">
        <v>44</v>
      </c>
      <c r="C35" s="6">
        <v>15</v>
      </c>
      <c r="D35" s="6">
        <v>23</v>
      </c>
      <c r="E35" s="6">
        <v>0</v>
      </c>
      <c r="F35" s="6">
        <v>1</v>
      </c>
      <c r="G35" s="6">
        <v>0</v>
      </c>
      <c r="H35" s="6">
        <v>0</v>
      </c>
      <c r="I35" s="6">
        <v>0</v>
      </c>
      <c r="J35" s="6">
        <v>1</v>
      </c>
      <c r="K35" s="6">
        <v>0</v>
      </c>
      <c r="L35" s="32">
        <v>0</v>
      </c>
      <c r="M35" s="6">
        <v>0</v>
      </c>
      <c r="N35" s="6">
        <v>6</v>
      </c>
      <c r="O35" s="44">
        <f t="shared" si="3"/>
        <v>15</v>
      </c>
      <c r="P35" s="43">
        <f>+(D8:D39+F8:F39+H8:H39+J8:J39)-(L8:L39+N8:N39)</f>
        <v>19</v>
      </c>
    </row>
    <row r="36" spans="1:16">
      <c r="A36" s="32">
        <f t="shared" si="1"/>
        <v>30</v>
      </c>
      <c r="B36" s="6" t="s">
        <v>45</v>
      </c>
      <c r="C36" s="6">
        <v>11</v>
      </c>
      <c r="D36" s="6">
        <v>18</v>
      </c>
      <c r="E36" s="6">
        <v>0</v>
      </c>
      <c r="F36" s="45">
        <v>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32">
        <v>2</v>
      </c>
      <c r="M36" s="6">
        <v>1</v>
      </c>
      <c r="N36" s="6">
        <v>3</v>
      </c>
      <c r="O36" s="44">
        <f t="shared" si="3"/>
        <v>10</v>
      </c>
      <c r="P36" s="43">
        <f>+(D9:D40+F9:F40+H9:H40+J9:J40)-(L9:L40+N9:N40)</f>
        <v>16</v>
      </c>
    </row>
    <row r="37" spans="1:16">
      <c r="A37" s="32">
        <f t="shared" si="1"/>
        <v>31</v>
      </c>
      <c r="B37" s="6" t="s">
        <v>46</v>
      </c>
      <c r="C37" s="6">
        <v>3</v>
      </c>
      <c r="D37" s="6">
        <v>8</v>
      </c>
      <c r="E37" s="6">
        <v>0</v>
      </c>
      <c r="F37" s="45">
        <v>2</v>
      </c>
      <c r="G37" s="6">
        <v>0</v>
      </c>
      <c r="H37" s="6">
        <v>0</v>
      </c>
      <c r="I37" s="6">
        <v>1</v>
      </c>
      <c r="J37" s="6">
        <v>0</v>
      </c>
      <c r="K37" s="6">
        <v>0</v>
      </c>
      <c r="L37" s="32">
        <v>0</v>
      </c>
      <c r="M37" s="6">
        <v>1</v>
      </c>
      <c r="N37" s="6">
        <v>5</v>
      </c>
      <c r="O37" s="44">
        <f t="shared" si="3"/>
        <v>3</v>
      </c>
      <c r="P37" s="43">
        <f>+(D10:D41+F10:F41+H10:H41+J10:J41)-(L10:L41+N10:N41)</f>
        <v>5</v>
      </c>
    </row>
    <row r="38" spans="1:16">
      <c r="A38" s="32"/>
      <c r="B38" s="45"/>
      <c r="C38" s="44">
        <f t="shared" ref="C38:N38" si="5">SUM(C7:C37)</f>
        <v>2778</v>
      </c>
      <c r="D38" s="44">
        <f t="shared" si="5"/>
        <v>3736</v>
      </c>
      <c r="E38" s="43">
        <f t="shared" si="5"/>
        <v>97</v>
      </c>
      <c r="F38" s="43">
        <f t="shared" si="5"/>
        <v>135</v>
      </c>
      <c r="G38" s="43">
        <f t="shared" si="5"/>
        <v>10</v>
      </c>
      <c r="H38" s="43">
        <f t="shared" si="5"/>
        <v>4</v>
      </c>
      <c r="I38" s="43">
        <f t="shared" si="5"/>
        <v>41</v>
      </c>
      <c r="J38" s="43">
        <f t="shared" si="5"/>
        <v>36</v>
      </c>
      <c r="K38" s="43">
        <f t="shared" si="5"/>
        <v>0</v>
      </c>
      <c r="L38" s="43">
        <f t="shared" si="5"/>
        <v>2</v>
      </c>
      <c r="M38" s="43">
        <f t="shared" si="5"/>
        <v>189</v>
      </c>
      <c r="N38" s="43">
        <f t="shared" si="5"/>
        <v>280</v>
      </c>
      <c r="O38" s="44">
        <f t="shared" si="3"/>
        <v>2737</v>
      </c>
      <c r="P38" s="44">
        <f>SUM(P7:P37)</f>
        <v>3629</v>
      </c>
    </row>
  </sheetData>
  <mergeCells count="11">
    <mergeCell ref="G4:H4"/>
    <mergeCell ref="I4:J4"/>
    <mergeCell ref="K4:L4"/>
    <mergeCell ref="M4:N4"/>
    <mergeCell ref="E1:O1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X36"/>
  <sheetViews>
    <sheetView topLeftCell="A7" workbookViewId="0">
      <selection activeCell="N18" sqref="N18"/>
    </sheetView>
  </sheetViews>
  <sheetFormatPr defaultRowHeight="15"/>
  <cols>
    <col min="1" max="1" width="14" bestFit="1" customWidth="1"/>
    <col min="2" max="2" width="3" bestFit="1" customWidth="1"/>
    <col min="3" max="3" width="2" bestFit="1" customWidth="1"/>
    <col min="4" max="4" width="2.85546875" customWidth="1"/>
    <col min="5" max="5" width="3.42578125" customWidth="1"/>
    <col min="6" max="6" width="3.85546875" customWidth="1"/>
    <col min="7" max="7" width="4" bestFit="1" customWidth="1"/>
    <col min="8" max="8" width="3.7109375" customWidth="1"/>
    <col min="9" max="9" width="5" customWidth="1"/>
    <col min="10" max="10" width="4" bestFit="1" customWidth="1"/>
    <col min="11" max="11" width="6.28515625" customWidth="1"/>
    <col min="12" max="12" width="6.140625" customWidth="1"/>
    <col min="13" max="13" width="5.42578125" customWidth="1"/>
    <col min="14" max="14" width="5.28515625" customWidth="1"/>
    <col min="15" max="20" width="6.140625" customWidth="1"/>
    <col min="21" max="21" width="7.85546875" customWidth="1"/>
    <col min="22" max="22" width="13.7109375" customWidth="1"/>
  </cols>
  <sheetData>
    <row r="2" spans="1:24" ht="15.75">
      <c r="K2" s="66" t="s">
        <v>131</v>
      </c>
      <c r="L2" s="66"/>
      <c r="M2" s="66"/>
      <c r="N2" s="66"/>
      <c r="O2" s="66"/>
      <c r="P2" s="66"/>
      <c r="Q2" s="66"/>
      <c r="R2" s="66"/>
    </row>
    <row r="3" spans="1:24">
      <c r="A3" s="15"/>
      <c r="B3" s="15"/>
      <c r="C3" s="67" t="s">
        <v>60</v>
      </c>
      <c r="D3" s="67"/>
      <c r="E3" s="67"/>
      <c r="F3" s="67"/>
      <c r="G3" s="67"/>
      <c r="H3" s="67"/>
      <c r="I3" s="67"/>
      <c r="J3" s="67"/>
      <c r="K3" s="67"/>
      <c r="L3" s="67"/>
      <c r="U3" s="4"/>
      <c r="V3" s="4"/>
    </row>
    <row r="4" spans="1:24">
      <c r="A4" s="58" t="s">
        <v>1</v>
      </c>
      <c r="B4" s="58">
        <v>99</v>
      </c>
      <c r="C4" s="53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53">
        <v>10</v>
      </c>
      <c r="M4" s="53">
        <v>11</v>
      </c>
      <c r="N4" s="53">
        <v>12</v>
      </c>
      <c r="O4" s="53">
        <v>13</v>
      </c>
      <c r="P4" s="53">
        <v>14</v>
      </c>
      <c r="Q4" s="53">
        <v>15</v>
      </c>
      <c r="R4" s="53">
        <v>16</v>
      </c>
      <c r="S4" s="53">
        <v>17</v>
      </c>
      <c r="T4" s="53">
        <v>18</v>
      </c>
      <c r="U4" s="53" t="s">
        <v>47</v>
      </c>
      <c r="V4" s="58" t="s">
        <v>1</v>
      </c>
      <c r="W4" s="14"/>
    </row>
    <row r="5" spans="1:24">
      <c r="A5" s="52" t="s">
        <v>48</v>
      </c>
      <c r="B5" s="53">
        <v>0</v>
      </c>
      <c r="C5" s="56">
        <v>0</v>
      </c>
      <c r="D5" s="56">
        <v>0</v>
      </c>
      <c r="E5" s="56">
        <v>0</v>
      </c>
      <c r="F5" s="56">
        <v>0</v>
      </c>
      <c r="G5" s="56">
        <v>1</v>
      </c>
      <c r="H5" s="56">
        <v>0</v>
      </c>
      <c r="I5" s="56">
        <v>4</v>
      </c>
      <c r="J5" s="56">
        <v>6</v>
      </c>
      <c r="K5" s="56">
        <v>2</v>
      </c>
      <c r="L5" s="56">
        <v>7</v>
      </c>
      <c r="M5" s="56">
        <v>6</v>
      </c>
      <c r="N5" s="56">
        <v>21</v>
      </c>
      <c r="O5" s="56">
        <v>41</v>
      </c>
      <c r="P5" s="56">
        <v>42</v>
      </c>
      <c r="Q5" s="56">
        <v>70</v>
      </c>
      <c r="R5" s="56">
        <v>176</v>
      </c>
      <c r="S5" s="56">
        <v>246</v>
      </c>
      <c r="T5" s="65">
        <v>24</v>
      </c>
      <c r="U5" s="51">
        <f>SUM(C5:T5)</f>
        <v>646</v>
      </c>
      <c r="V5" s="52" t="s">
        <v>16</v>
      </c>
      <c r="W5" s="14"/>
    </row>
    <row r="6" spans="1:24">
      <c r="A6" s="52" t="s">
        <v>106</v>
      </c>
      <c r="B6" s="53">
        <v>0</v>
      </c>
      <c r="C6" s="56">
        <v>0</v>
      </c>
      <c r="D6" s="56">
        <v>0</v>
      </c>
      <c r="E6" s="56">
        <v>1</v>
      </c>
      <c r="F6" s="56">
        <v>1</v>
      </c>
      <c r="G6" s="56">
        <v>1</v>
      </c>
      <c r="H6" s="56">
        <v>2</v>
      </c>
      <c r="I6" s="56">
        <v>1</v>
      </c>
      <c r="J6" s="56">
        <v>1</v>
      </c>
      <c r="K6" s="56">
        <v>9</v>
      </c>
      <c r="L6" s="56">
        <v>12</v>
      </c>
      <c r="M6" s="56">
        <v>35</v>
      </c>
      <c r="N6" s="56">
        <v>15</v>
      </c>
      <c r="O6" s="56">
        <v>39</v>
      </c>
      <c r="P6" s="56">
        <v>44</v>
      </c>
      <c r="Q6" s="56">
        <v>72</v>
      </c>
      <c r="R6" s="56">
        <v>86</v>
      </c>
      <c r="S6" s="56">
        <v>159</v>
      </c>
      <c r="T6" s="65">
        <v>14</v>
      </c>
      <c r="U6" s="51">
        <f t="shared" ref="U6:U17" si="0">SUM(C6:T6)</f>
        <v>492</v>
      </c>
      <c r="V6" s="52" t="s">
        <v>17</v>
      </c>
      <c r="W6" s="14"/>
    </row>
    <row r="7" spans="1:24">
      <c r="A7" s="52" t="s">
        <v>49</v>
      </c>
      <c r="B7" s="53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1</v>
      </c>
      <c r="O7" s="56">
        <v>2</v>
      </c>
      <c r="P7" s="56">
        <v>1</v>
      </c>
      <c r="Q7" s="56">
        <v>4</v>
      </c>
      <c r="R7" s="56">
        <v>16</v>
      </c>
      <c r="S7" s="56">
        <v>88</v>
      </c>
      <c r="T7" s="65">
        <v>25</v>
      </c>
      <c r="U7" s="51">
        <f t="shared" si="0"/>
        <v>137</v>
      </c>
      <c r="V7" s="52" t="s">
        <v>18</v>
      </c>
      <c r="W7" s="14"/>
    </row>
    <row r="8" spans="1:24">
      <c r="A8" s="52" t="s">
        <v>50</v>
      </c>
      <c r="B8" s="53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1</v>
      </c>
      <c r="Q8" s="56">
        <v>0</v>
      </c>
      <c r="R8" s="56">
        <v>1</v>
      </c>
      <c r="S8" s="56">
        <v>25</v>
      </c>
      <c r="T8" s="65">
        <v>8</v>
      </c>
      <c r="U8" s="51">
        <f t="shared" si="0"/>
        <v>35</v>
      </c>
      <c r="V8" s="52" t="s">
        <v>50</v>
      </c>
      <c r="W8" s="14"/>
    </row>
    <row r="9" spans="1:24">
      <c r="A9" s="52" t="s">
        <v>51</v>
      </c>
      <c r="B9" s="53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1</v>
      </c>
      <c r="P9" s="56">
        <v>2</v>
      </c>
      <c r="Q9" s="56">
        <v>3</v>
      </c>
      <c r="R9" s="56">
        <v>0</v>
      </c>
      <c r="S9" s="56">
        <v>4</v>
      </c>
      <c r="T9" s="65">
        <v>9</v>
      </c>
      <c r="U9" s="51">
        <f t="shared" si="0"/>
        <v>19</v>
      </c>
      <c r="V9" s="52" t="s">
        <v>51</v>
      </c>
    </row>
    <row r="10" spans="1:24">
      <c r="A10" s="52" t="s">
        <v>21</v>
      </c>
      <c r="B10" s="53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2</v>
      </c>
      <c r="O10" s="56">
        <v>0</v>
      </c>
      <c r="P10" s="56">
        <v>32</v>
      </c>
      <c r="Q10" s="56">
        <v>10</v>
      </c>
      <c r="R10" s="56">
        <v>16</v>
      </c>
      <c r="S10" s="56">
        <v>104</v>
      </c>
      <c r="T10" s="65">
        <v>42</v>
      </c>
      <c r="U10" s="51">
        <f t="shared" si="0"/>
        <v>206</v>
      </c>
      <c r="V10" s="52" t="s">
        <v>21</v>
      </c>
      <c r="X10" t="s">
        <v>119</v>
      </c>
    </row>
    <row r="11" spans="1:24">
      <c r="A11" s="52" t="s">
        <v>52</v>
      </c>
      <c r="B11" s="53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8</v>
      </c>
      <c r="O11" s="56">
        <v>20</v>
      </c>
      <c r="P11" s="56">
        <v>22</v>
      </c>
      <c r="Q11" s="56">
        <v>63</v>
      </c>
      <c r="R11" s="56">
        <v>7</v>
      </c>
      <c r="S11" s="56">
        <v>76</v>
      </c>
      <c r="T11" s="65">
        <v>5</v>
      </c>
      <c r="U11" s="51">
        <f t="shared" si="0"/>
        <v>201</v>
      </c>
      <c r="V11" s="52" t="s">
        <v>22</v>
      </c>
    </row>
    <row r="12" spans="1:24">
      <c r="A12" s="52" t="s">
        <v>23</v>
      </c>
      <c r="B12" s="53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7">
        <v>0</v>
      </c>
      <c r="N12" s="56">
        <v>2</v>
      </c>
      <c r="O12" s="56">
        <v>2</v>
      </c>
      <c r="P12" s="56">
        <v>3</v>
      </c>
      <c r="Q12" s="56">
        <v>27</v>
      </c>
      <c r="R12" s="56">
        <v>20</v>
      </c>
      <c r="S12" s="56">
        <v>64</v>
      </c>
      <c r="T12" s="65">
        <v>20</v>
      </c>
      <c r="U12" s="51">
        <f t="shared" si="0"/>
        <v>138</v>
      </c>
      <c r="V12" s="52" t="s">
        <v>53</v>
      </c>
    </row>
    <row r="13" spans="1:24">
      <c r="A13" s="52" t="s">
        <v>24</v>
      </c>
      <c r="B13" s="53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1</v>
      </c>
      <c r="L13" s="56">
        <v>2</v>
      </c>
      <c r="M13" s="56">
        <v>19</v>
      </c>
      <c r="N13" s="56">
        <v>26</v>
      </c>
      <c r="O13" s="56">
        <v>46</v>
      </c>
      <c r="P13" s="56">
        <v>131</v>
      </c>
      <c r="Q13" s="56">
        <v>108</v>
      </c>
      <c r="R13" s="56">
        <v>126</v>
      </c>
      <c r="S13" s="56">
        <v>69</v>
      </c>
      <c r="T13" s="65">
        <v>29</v>
      </c>
      <c r="U13" s="51">
        <f t="shared" si="0"/>
        <v>557</v>
      </c>
      <c r="V13" s="52" t="s">
        <v>24</v>
      </c>
    </row>
    <row r="14" spans="1:24">
      <c r="A14" s="52" t="s">
        <v>25</v>
      </c>
      <c r="B14" s="53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1</v>
      </c>
      <c r="M14" s="56">
        <v>5</v>
      </c>
      <c r="N14" s="56">
        <v>0</v>
      </c>
      <c r="O14" s="56">
        <v>51</v>
      </c>
      <c r="P14" s="56">
        <v>69</v>
      </c>
      <c r="Q14" s="56">
        <v>54</v>
      </c>
      <c r="R14" s="56">
        <v>189</v>
      </c>
      <c r="S14" s="56">
        <v>266</v>
      </c>
      <c r="T14" s="65">
        <v>14</v>
      </c>
      <c r="U14" s="51">
        <f t="shared" si="0"/>
        <v>649</v>
      </c>
      <c r="V14" s="52" t="s">
        <v>25</v>
      </c>
    </row>
    <row r="15" spans="1:24">
      <c r="A15" s="52" t="s">
        <v>26</v>
      </c>
      <c r="B15" s="53">
        <v>0</v>
      </c>
      <c r="C15" s="56">
        <v>0</v>
      </c>
      <c r="D15" s="56">
        <v>0</v>
      </c>
      <c r="E15" s="56">
        <v>0</v>
      </c>
      <c r="F15" s="56">
        <v>9</v>
      </c>
      <c r="G15" s="56">
        <v>10</v>
      </c>
      <c r="H15" s="56">
        <v>14</v>
      </c>
      <c r="I15" s="56">
        <v>17</v>
      </c>
      <c r="J15" s="56">
        <v>19</v>
      </c>
      <c r="K15" s="56">
        <v>29</v>
      </c>
      <c r="L15" s="56">
        <v>38</v>
      </c>
      <c r="M15" s="56">
        <v>29</v>
      </c>
      <c r="N15" s="56">
        <v>27</v>
      </c>
      <c r="O15" s="56">
        <v>13</v>
      </c>
      <c r="P15" s="56">
        <v>31</v>
      </c>
      <c r="Q15" s="56">
        <v>100</v>
      </c>
      <c r="R15" s="56">
        <v>60</v>
      </c>
      <c r="S15" s="56">
        <v>207</v>
      </c>
      <c r="T15" s="65">
        <v>13</v>
      </c>
      <c r="U15" s="51">
        <f t="shared" si="0"/>
        <v>616</v>
      </c>
      <c r="V15" s="52" t="s">
        <v>26</v>
      </c>
    </row>
    <row r="16" spans="1:24">
      <c r="A16" s="52" t="s">
        <v>27</v>
      </c>
      <c r="B16" s="53">
        <v>0</v>
      </c>
      <c r="C16" s="56">
        <v>0</v>
      </c>
      <c r="D16" s="56">
        <v>0</v>
      </c>
      <c r="E16" s="56">
        <v>0</v>
      </c>
      <c r="F16" s="56">
        <v>0</v>
      </c>
      <c r="G16" s="56">
        <v>2</v>
      </c>
      <c r="H16" s="56">
        <v>5</v>
      </c>
      <c r="I16" s="56">
        <v>8</v>
      </c>
      <c r="J16" s="56">
        <v>1</v>
      </c>
      <c r="K16" s="56">
        <v>6</v>
      </c>
      <c r="L16" s="56">
        <v>13</v>
      </c>
      <c r="M16" s="56">
        <v>17</v>
      </c>
      <c r="N16" s="56">
        <v>35</v>
      </c>
      <c r="O16" s="56">
        <v>41</v>
      </c>
      <c r="P16" s="56">
        <v>71</v>
      </c>
      <c r="Q16" s="56">
        <v>95</v>
      </c>
      <c r="R16" s="56">
        <v>86</v>
      </c>
      <c r="S16" s="56">
        <v>85</v>
      </c>
      <c r="T16" s="65">
        <v>1</v>
      </c>
      <c r="U16" s="51">
        <f t="shared" si="0"/>
        <v>466</v>
      </c>
      <c r="V16" s="52" t="s">
        <v>27</v>
      </c>
    </row>
    <row r="17" spans="1:22">
      <c r="A17" s="52" t="s">
        <v>54</v>
      </c>
      <c r="B17" s="53">
        <v>0</v>
      </c>
      <c r="C17" s="56">
        <v>0</v>
      </c>
      <c r="D17" s="56">
        <v>0</v>
      </c>
      <c r="E17" s="56">
        <v>0</v>
      </c>
      <c r="F17" s="56">
        <v>0</v>
      </c>
      <c r="G17" s="56">
        <v>0</v>
      </c>
      <c r="H17" s="56">
        <v>3</v>
      </c>
      <c r="I17" s="56">
        <v>0</v>
      </c>
      <c r="J17" s="56">
        <v>6</v>
      </c>
      <c r="K17" s="56">
        <v>3</v>
      </c>
      <c r="L17" s="56">
        <v>9</v>
      </c>
      <c r="M17" s="56">
        <v>4</v>
      </c>
      <c r="N17" s="56">
        <v>6</v>
      </c>
      <c r="O17" s="56">
        <v>13</v>
      </c>
      <c r="P17" s="56">
        <v>24</v>
      </c>
      <c r="Q17" s="56">
        <v>40</v>
      </c>
      <c r="R17" s="56">
        <v>101</v>
      </c>
      <c r="S17" s="56">
        <v>217</v>
      </c>
      <c r="T17" s="65">
        <v>6</v>
      </c>
      <c r="U17" s="51">
        <f t="shared" si="0"/>
        <v>432</v>
      </c>
      <c r="V17" s="52" t="s">
        <v>55</v>
      </c>
    </row>
    <row r="18" spans="1:22">
      <c r="A18" s="52" t="s">
        <v>56</v>
      </c>
      <c r="B18" s="53">
        <v>5</v>
      </c>
      <c r="C18" s="56">
        <v>6</v>
      </c>
      <c r="D18" s="56">
        <v>15</v>
      </c>
      <c r="E18" s="56">
        <v>2</v>
      </c>
      <c r="F18" s="56">
        <v>2</v>
      </c>
      <c r="G18" s="56">
        <v>7</v>
      </c>
      <c r="H18" s="56">
        <v>18</v>
      </c>
      <c r="I18" s="56">
        <v>8</v>
      </c>
      <c r="J18" s="56">
        <v>11</v>
      </c>
      <c r="K18" s="56">
        <v>17</v>
      </c>
      <c r="L18" s="56">
        <v>6</v>
      </c>
      <c r="M18" s="56">
        <v>24</v>
      </c>
      <c r="N18" s="56">
        <v>39</v>
      </c>
      <c r="O18" s="56">
        <v>42</v>
      </c>
      <c r="P18" s="56">
        <v>29</v>
      </c>
      <c r="Q18" s="56">
        <v>46</v>
      </c>
      <c r="R18" s="56">
        <v>58</v>
      </c>
      <c r="S18" s="56">
        <v>62</v>
      </c>
      <c r="T18" s="65">
        <v>5</v>
      </c>
      <c r="U18" s="51">
        <f>SUM(B18:T18)</f>
        <v>402</v>
      </c>
      <c r="V18" s="52" t="s">
        <v>29</v>
      </c>
    </row>
    <row r="19" spans="1:22">
      <c r="A19" s="52" t="s">
        <v>30</v>
      </c>
      <c r="B19" s="53">
        <v>0</v>
      </c>
      <c r="C19" s="56">
        <v>0</v>
      </c>
      <c r="D19" s="56">
        <v>0</v>
      </c>
      <c r="E19" s="56">
        <v>0</v>
      </c>
      <c r="F19" s="56">
        <v>0</v>
      </c>
      <c r="G19" s="56">
        <v>9</v>
      </c>
      <c r="H19" s="56">
        <v>19</v>
      </c>
      <c r="I19" s="56">
        <v>161</v>
      </c>
      <c r="J19" s="56">
        <v>58</v>
      </c>
      <c r="K19" s="56">
        <v>60</v>
      </c>
      <c r="L19" s="56">
        <v>56</v>
      </c>
      <c r="M19" s="56">
        <v>158</v>
      </c>
      <c r="N19" s="56">
        <v>113</v>
      </c>
      <c r="O19" s="56">
        <v>74</v>
      </c>
      <c r="P19" s="56">
        <v>42</v>
      </c>
      <c r="Q19" s="56">
        <v>26</v>
      </c>
      <c r="R19" s="56">
        <v>55</v>
      </c>
      <c r="S19" s="56">
        <v>60</v>
      </c>
      <c r="T19" s="65">
        <v>3</v>
      </c>
      <c r="U19" s="51">
        <f t="shared" ref="U19:U35" si="1">SUM(C19:T19)</f>
        <v>894</v>
      </c>
      <c r="V19" s="52" t="s">
        <v>30</v>
      </c>
    </row>
    <row r="20" spans="1:22">
      <c r="A20" s="52" t="s">
        <v>31</v>
      </c>
      <c r="B20" s="53">
        <v>0</v>
      </c>
      <c r="C20" s="56">
        <v>0</v>
      </c>
      <c r="D20" s="56">
        <v>1</v>
      </c>
      <c r="E20" s="56">
        <v>7</v>
      </c>
      <c r="F20" s="56">
        <v>21</v>
      </c>
      <c r="G20" s="56">
        <v>17</v>
      </c>
      <c r="H20" s="56">
        <v>49</v>
      </c>
      <c r="I20" s="56">
        <v>31</v>
      </c>
      <c r="J20" s="56">
        <v>85</v>
      </c>
      <c r="K20" s="56">
        <v>15</v>
      </c>
      <c r="L20" s="56">
        <v>32</v>
      </c>
      <c r="M20" s="56">
        <v>12</v>
      </c>
      <c r="N20" s="56">
        <v>43</v>
      </c>
      <c r="O20" s="56">
        <v>67</v>
      </c>
      <c r="P20" s="56">
        <v>78</v>
      </c>
      <c r="Q20" s="56">
        <v>57</v>
      </c>
      <c r="R20" s="56">
        <v>121</v>
      </c>
      <c r="S20" s="56">
        <v>138</v>
      </c>
      <c r="T20" s="65">
        <v>9</v>
      </c>
      <c r="U20" s="51">
        <f t="shared" si="1"/>
        <v>783</v>
      </c>
      <c r="V20" s="52" t="s">
        <v>31</v>
      </c>
    </row>
    <row r="21" spans="1:22">
      <c r="A21" s="52" t="s">
        <v>32</v>
      </c>
      <c r="B21" s="53">
        <v>0</v>
      </c>
      <c r="C21" s="56">
        <v>1</v>
      </c>
      <c r="D21" s="56">
        <v>0</v>
      </c>
      <c r="E21" s="56">
        <v>0</v>
      </c>
      <c r="F21" s="56">
        <v>1</v>
      </c>
      <c r="G21" s="56">
        <v>0</v>
      </c>
      <c r="H21" s="56">
        <v>1</v>
      </c>
      <c r="I21" s="56">
        <v>1</v>
      </c>
      <c r="J21" s="56">
        <v>5</v>
      </c>
      <c r="K21" s="56">
        <v>1</v>
      </c>
      <c r="L21" s="56">
        <v>12</v>
      </c>
      <c r="M21" s="56">
        <v>33</v>
      </c>
      <c r="N21" s="56">
        <v>21</v>
      </c>
      <c r="O21" s="56">
        <v>39</v>
      </c>
      <c r="P21" s="56">
        <v>60</v>
      </c>
      <c r="Q21" s="56">
        <v>177</v>
      </c>
      <c r="R21" s="56">
        <v>164</v>
      </c>
      <c r="S21" s="56">
        <v>148</v>
      </c>
      <c r="T21" s="65">
        <v>12</v>
      </c>
      <c r="U21" s="51">
        <f t="shared" si="1"/>
        <v>676</v>
      </c>
      <c r="V21" s="52" t="s">
        <v>32</v>
      </c>
    </row>
    <row r="22" spans="1:22">
      <c r="A22" s="52" t="s">
        <v>33</v>
      </c>
      <c r="B22" s="53">
        <v>0</v>
      </c>
      <c r="C22" s="56">
        <v>0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2</v>
      </c>
      <c r="L22" s="56">
        <v>0</v>
      </c>
      <c r="M22" s="56">
        <v>0</v>
      </c>
      <c r="N22" s="56">
        <v>4</v>
      </c>
      <c r="O22" s="56">
        <v>14</v>
      </c>
      <c r="P22" s="56">
        <v>24</v>
      </c>
      <c r="Q22" s="56">
        <v>32</v>
      </c>
      <c r="R22" s="56">
        <v>45</v>
      </c>
      <c r="S22" s="56">
        <v>99</v>
      </c>
      <c r="T22" s="65">
        <v>12</v>
      </c>
      <c r="U22" s="51">
        <f t="shared" si="1"/>
        <v>232</v>
      </c>
      <c r="V22" s="52" t="s">
        <v>33</v>
      </c>
    </row>
    <row r="23" spans="1:22">
      <c r="A23" s="52" t="s">
        <v>34</v>
      </c>
      <c r="B23" s="53">
        <v>0</v>
      </c>
      <c r="C23" s="56">
        <v>0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16</v>
      </c>
      <c r="O23" s="56">
        <v>41</v>
      </c>
      <c r="P23" s="56">
        <v>72</v>
      </c>
      <c r="Q23" s="56">
        <v>40</v>
      </c>
      <c r="R23" s="56">
        <v>105</v>
      </c>
      <c r="S23" s="56">
        <v>114</v>
      </c>
      <c r="T23" s="65">
        <v>19</v>
      </c>
      <c r="U23" s="51">
        <f t="shared" si="1"/>
        <v>407</v>
      </c>
      <c r="V23" s="52" t="s">
        <v>34</v>
      </c>
    </row>
    <row r="24" spans="1:22">
      <c r="A24" s="52" t="s">
        <v>35</v>
      </c>
      <c r="B24" s="53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15</v>
      </c>
      <c r="N24" s="56">
        <v>14</v>
      </c>
      <c r="O24" s="56">
        <v>41</v>
      </c>
      <c r="P24" s="56">
        <v>36</v>
      </c>
      <c r="Q24" s="56">
        <v>35</v>
      </c>
      <c r="R24" s="56">
        <v>30</v>
      </c>
      <c r="S24" s="56">
        <v>48</v>
      </c>
      <c r="T24" s="65">
        <v>13</v>
      </c>
      <c r="U24" s="51">
        <f t="shared" si="1"/>
        <v>232</v>
      </c>
      <c r="V24" s="52" t="s">
        <v>35</v>
      </c>
    </row>
    <row r="25" spans="1:22">
      <c r="A25" s="52" t="s">
        <v>36</v>
      </c>
      <c r="B25" s="53">
        <v>0</v>
      </c>
      <c r="C25" s="56">
        <v>0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2</v>
      </c>
      <c r="M25" s="56">
        <v>54</v>
      </c>
      <c r="N25" s="56">
        <v>10</v>
      </c>
      <c r="O25" s="56">
        <v>8</v>
      </c>
      <c r="P25" s="56">
        <v>52</v>
      </c>
      <c r="Q25" s="56">
        <v>33</v>
      </c>
      <c r="R25" s="56">
        <v>140</v>
      </c>
      <c r="S25" s="56">
        <v>266</v>
      </c>
      <c r="T25" s="65">
        <v>30</v>
      </c>
      <c r="U25" s="51">
        <f t="shared" si="1"/>
        <v>595</v>
      </c>
      <c r="V25" s="52" t="s">
        <v>36</v>
      </c>
    </row>
    <row r="26" spans="1:22">
      <c r="A26" s="52" t="s">
        <v>105</v>
      </c>
      <c r="B26" s="53">
        <v>0</v>
      </c>
      <c r="C26" s="56">
        <v>0</v>
      </c>
      <c r="D26" s="56">
        <v>0</v>
      </c>
      <c r="E26" s="56">
        <v>0</v>
      </c>
      <c r="F26" s="56">
        <v>0</v>
      </c>
      <c r="G26" s="56">
        <v>0</v>
      </c>
      <c r="H26" s="56" t="s">
        <v>57</v>
      </c>
      <c r="I26" s="56">
        <v>0</v>
      </c>
      <c r="J26" s="56">
        <v>0</v>
      </c>
      <c r="K26" s="56">
        <v>0</v>
      </c>
      <c r="L26" s="56">
        <v>1</v>
      </c>
      <c r="M26" s="56">
        <v>0</v>
      </c>
      <c r="N26" s="56">
        <v>1</v>
      </c>
      <c r="O26" s="56">
        <v>0</v>
      </c>
      <c r="P26" s="56">
        <v>3</v>
      </c>
      <c r="Q26" s="56">
        <v>5</v>
      </c>
      <c r="R26" s="56">
        <v>89</v>
      </c>
      <c r="S26" s="56">
        <v>83</v>
      </c>
      <c r="T26" s="65">
        <v>5</v>
      </c>
      <c r="U26" s="51">
        <f t="shared" si="1"/>
        <v>187</v>
      </c>
      <c r="V26" s="52" t="s">
        <v>105</v>
      </c>
    </row>
    <row r="27" spans="1:22">
      <c r="A27" s="52" t="s">
        <v>38</v>
      </c>
      <c r="B27" s="53">
        <v>0</v>
      </c>
      <c r="C27" s="56">
        <v>0</v>
      </c>
      <c r="D27" s="56">
        <v>0</v>
      </c>
      <c r="E27" s="56">
        <v>0</v>
      </c>
      <c r="F27" s="56">
        <v>1</v>
      </c>
      <c r="G27" s="56">
        <v>16</v>
      </c>
      <c r="H27" s="56">
        <v>21</v>
      </c>
      <c r="I27" s="56">
        <v>32</v>
      </c>
      <c r="J27" s="56">
        <v>17</v>
      </c>
      <c r="K27" s="56">
        <v>8</v>
      </c>
      <c r="L27" s="56">
        <v>9</v>
      </c>
      <c r="M27" s="56">
        <v>14</v>
      </c>
      <c r="N27" s="56">
        <v>12</v>
      </c>
      <c r="O27" s="56">
        <v>7</v>
      </c>
      <c r="P27" s="56">
        <v>25</v>
      </c>
      <c r="Q27" s="56">
        <v>19</v>
      </c>
      <c r="R27" s="56">
        <v>32</v>
      </c>
      <c r="S27" s="56">
        <v>16</v>
      </c>
      <c r="T27" s="65">
        <v>9</v>
      </c>
      <c r="U27" s="51">
        <f t="shared" si="1"/>
        <v>238</v>
      </c>
      <c r="V27" s="52" t="s">
        <v>38</v>
      </c>
    </row>
    <row r="28" spans="1:22">
      <c r="A28" s="52" t="s">
        <v>39</v>
      </c>
      <c r="B28" s="53">
        <v>0</v>
      </c>
      <c r="C28" s="56">
        <v>0</v>
      </c>
      <c r="D28" s="56">
        <v>0</v>
      </c>
      <c r="E28" s="56">
        <v>0</v>
      </c>
      <c r="F28" s="56">
        <v>0</v>
      </c>
      <c r="G28" s="56">
        <v>3</v>
      </c>
      <c r="H28" s="56">
        <v>8</v>
      </c>
      <c r="I28" s="56">
        <v>11</v>
      </c>
      <c r="J28" s="56">
        <v>5</v>
      </c>
      <c r="K28" s="56">
        <v>8</v>
      </c>
      <c r="L28" s="56">
        <v>8</v>
      </c>
      <c r="M28" s="56">
        <v>13</v>
      </c>
      <c r="N28" s="56">
        <v>11</v>
      </c>
      <c r="O28" s="56">
        <v>13</v>
      </c>
      <c r="P28" s="56">
        <v>24</v>
      </c>
      <c r="Q28" s="56">
        <v>52</v>
      </c>
      <c r="R28" s="56">
        <v>135</v>
      </c>
      <c r="S28" s="56">
        <v>100</v>
      </c>
      <c r="T28" s="65">
        <v>5</v>
      </c>
      <c r="U28" s="51">
        <f t="shared" si="1"/>
        <v>396</v>
      </c>
      <c r="V28" s="52" t="s">
        <v>39</v>
      </c>
    </row>
    <row r="29" spans="1:22">
      <c r="A29" s="52" t="s">
        <v>40</v>
      </c>
      <c r="B29" s="53">
        <v>0</v>
      </c>
      <c r="C29" s="56">
        <v>0</v>
      </c>
      <c r="D29" s="56">
        <v>4</v>
      </c>
      <c r="E29" s="56">
        <v>1</v>
      </c>
      <c r="F29" s="56">
        <v>12</v>
      </c>
      <c r="G29" s="56">
        <v>12</v>
      </c>
      <c r="H29" s="56">
        <v>19</v>
      </c>
      <c r="I29" s="56">
        <v>10</v>
      </c>
      <c r="J29" s="56">
        <v>21</v>
      </c>
      <c r="K29" s="56">
        <v>17</v>
      </c>
      <c r="L29" s="56">
        <v>14</v>
      </c>
      <c r="M29" s="56">
        <v>17</v>
      </c>
      <c r="N29" s="56">
        <v>51</v>
      </c>
      <c r="O29" s="56">
        <v>31</v>
      </c>
      <c r="P29" s="56">
        <v>58</v>
      </c>
      <c r="Q29" s="56">
        <v>69</v>
      </c>
      <c r="R29" s="56">
        <v>116</v>
      </c>
      <c r="S29" s="56">
        <v>141</v>
      </c>
      <c r="T29" s="65">
        <v>13</v>
      </c>
      <c r="U29" s="51">
        <f t="shared" si="1"/>
        <v>606</v>
      </c>
      <c r="V29" s="52" t="s">
        <v>40</v>
      </c>
    </row>
    <row r="30" spans="1:22">
      <c r="A30" s="52" t="s">
        <v>41</v>
      </c>
      <c r="B30" s="53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4</v>
      </c>
      <c r="P30" s="56">
        <v>23</v>
      </c>
      <c r="Q30" s="56">
        <v>291</v>
      </c>
      <c r="R30" s="56">
        <v>238</v>
      </c>
      <c r="S30" s="56">
        <v>295</v>
      </c>
      <c r="T30" s="65">
        <v>16</v>
      </c>
      <c r="U30" s="51">
        <f t="shared" si="1"/>
        <v>867</v>
      </c>
      <c r="V30" s="52" t="s">
        <v>41</v>
      </c>
    </row>
    <row r="31" spans="1:22">
      <c r="A31" s="52" t="s">
        <v>42</v>
      </c>
      <c r="B31" s="53">
        <v>0</v>
      </c>
      <c r="C31" s="56">
        <v>0</v>
      </c>
      <c r="D31" s="56">
        <v>0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60</v>
      </c>
      <c r="Q31" s="56">
        <v>24</v>
      </c>
      <c r="R31" s="56">
        <v>36</v>
      </c>
      <c r="S31" s="56">
        <v>71</v>
      </c>
      <c r="T31" s="65">
        <v>1</v>
      </c>
      <c r="U31" s="51">
        <f t="shared" si="1"/>
        <v>192</v>
      </c>
      <c r="V31" s="52" t="s">
        <v>42</v>
      </c>
    </row>
    <row r="32" spans="1:22">
      <c r="A32" s="52" t="s">
        <v>43</v>
      </c>
      <c r="B32" s="53">
        <v>0</v>
      </c>
      <c r="C32" s="56">
        <v>0</v>
      </c>
      <c r="D32" s="56">
        <v>0</v>
      </c>
      <c r="E32" s="56">
        <v>0</v>
      </c>
      <c r="F32" s="56">
        <v>20</v>
      </c>
      <c r="G32" s="56">
        <v>8</v>
      </c>
      <c r="H32" s="56">
        <v>6</v>
      </c>
      <c r="I32" s="56">
        <v>2</v>
      </c>
      <c r="J32" s="56">
        <v>0</v>
      </c>
      <c r="K32" s="56">
        <v>4</v>
      </c>
      <c r="L32" s="56">
        <v>0</v>
      </c>
      <c r="M32" s="56">
        <v>27</v>
      </c>
      <c r="N32" s="56">
        <v>43</v>
      </c>
      <c r="O32" s="56">
        <v>65</v>
      </c>
      <c r="P32" s="56">
        <v>81</v>
      </c>
      <c r="Q32" s="56">
        <v>5</v>
      </c>
      <c r="R32" s="56">
        <v>6</v>
      </c>
      <c r="S32" s="56">
        <v>46</v>
      </c>
      <c r="T32" s="65">
        <v>1</v>
      </c>
      <c r="U32" s="51">
        <f t="shared" si="1"/>
        <v>314</v>
      </c>
      <c r="V32" s="52" t="s">
        <v>43</v>
      </c>
    </row>
    <row r="33" spans="1:22">
      <c r="A33" s="52" t="s">
        <v>44</v>
      </c>
      <c r="B33" s="53">
        <v>0</v>
      </c>
      <c r="C33" s="56">
        <v>0</v>
      </c>
      <c r="D33" s="56">
        <v>0</v>
      </c>
      <c r="E33" s="56">
        <v>0</v>
      </c>
      <c r="F33" s="56">
        <v>0</v>
      </c>
      <c r="G33" s="56">
        <v>1</v>
      </c>
      <c r="H33" s="56">
        <v>16</v>
      </c>
      <c r="I33" s="56">
        <v>16</v>
      </c>
      <c r="J33" s="56">
        <v>25</v>
      </c>
      <c r="K33" s="56">
        <v>27</v>
      </c>
      <c r="L33" s="56">
        <v>9</v>
      </c>
      <c r="M33" s="56">
        <v>19</v>
      </c>
      <c r="N33" s="56">
        <v>0</v>
      </c>
      <c r="O33" s="56">
        <v>67</v>
      </c>
      <c r="P33" s="56">
        <v>74</v>
      </c>
      <c r="Q33" s="56">
        <v>10</v>
      </c>
      <c r="R33" s="56">
        <v>6</v>
      </c>
      <c r="S33" s="56">
        <v>56</v>
      </c>
      <c r="T33" s="65">
        <v>0</v>
      </c>
      <c r="U33" s="51">
        <f t="shared" si="1"/>
        <v>326</v>
      </c>
      <c r="V33" s="52" t="s">
        <v>44</v>
      </c>
    </row>
    <row r="34" spans="1:22">
      <c r="A34" s="52" t="s">
        <v>45</v>
      </c>
      <c r="B34" s="53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69</v>
      </c>
      <c r="T34" s="65">
        <v>6</v>
      </c>
      <c r="U34" s="51">
        <f t="shared" si="1"/>
        <v>75</v>
      </c>
      <c r="V34" s="52" t="s">
        <v>45</v>
      </c>
    </row>
    <row r="35" spans="1:22">
      <c r="A35" s="52" t="s">
        <v>46</v>
      </c>
      <c r="B35" s="53">
        <v>0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4</v>
      </c>
      <c r="R35" s="56">
        <v>3</v>
      </c>
      <c r="S35" s="56">
        <v>5</v>
      </c>
      <c r="T35" s="65">
        <v>5</v>
      </c>
      <c r="U35" s="51">
        <f t="shared" si="1"/>
        <v>17</v>
      </c>
      <c r="V35" s="52" t="s">
        <v>46</v>
      </c>
    </row>
    <row r="36" spans="1:22">
      <c r="A36" s="52" t="s">
        <v>47</v>
      </c>
      <c r="B36" s="53">
        <f>SUM(B5:B35)</f>
        <v>5</v>
      </c>
      <c r="C36" s="53">
        <f t="shared" ref="C36:L36" si="2">SUM(C5:C34)</f>
        <v>7</v>
      </c>
      <c r="D36" s="53">
        <f t="shared" si="2"/>
        <v>20</v>
      </c>
      <c r="E36" s="53">
        <f t="shared" si="2"/>
        <v>11</v>
      </c>
      <c r="F36" s="53">
        <f t="shared" si="2"/>
        <v>67</v>
      </c>
      <c r="G36" s="53">
        <f>SUM(G5:G35)</f>
        <v>87</v>
      </c>
      <c r="H36" s="53">
        <f t="shared" si="2"/>
        <v>181</v>
      </c>
      <c r="I36" s="53">
        <f>SUM(I5:I35)</f>
        <v>302</v>
      </c>
      <c r="J36" s="53">
        <f>SUM(J5:J35)</f>
        <v>260</v>
      </c>
      <c r="K36" s="53">
        <f>SUM(K5:K35)</f>
        <v>209</v>
      </c>
      <c r="L36" s="53">
        <f t="shared" si="2"/>
        <v>231</v>
      </c>
      <c r="M36" s="53">
        <f t="shared" ref="M36:R36" si="3">SUM(M5:M35)</f>
        <v>501</v>
      </c>
      <c r="N36" s="53">
        <f t="shared" si="3"/>
        <v>521</v>
      </c>
      <c r="O36" s="53">
        <f t="shared" si="3"/>
        <v>782</v>
      </c>
      <c r="P36" s="53">
        <f t="shared" si="3"/>
        <v>1214</v>
      </c>
      <c r="Q36" s="53">
        <f t="shared" si="3"/>
        <v>1571</v>
      </c>
      <c r="R36" s="53">
        <f t="shared" si="3"/>
        <v>2263</v>
      </c>
      <c r="S36" s="53">
        <f>SUM(S5:S35)</f>
        <v>3427</v>
      </c>
      <c r="T36" s="53">
        <v>374</v>
      </c>
      <c r="U36" s="51">
        <v>12033</v>
      </c>
      <c r="V36" s="52" t="s">
        <v>47</v>
      </c>
    </row>
  </sheetData>
  <mergeCells count="1">
    <mergeCell ref="C3:L3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C10" sqref="C10"/>
    </sheetView>
  </sheetViews>
  <sheetFormatPr defaultRowHeight="15"/>
  <cols>
    <col min="1" max="1" width="4.28515625" bestFit="1" customWidth="1"/>
    <col min="2" max="2" width="10.28515625" customWidth="1"/>
    <col min="3" max="3" width="9.140625" customWidth="1"/>
    <col min="6" max="7" width="9.140625" customWidth="1"/>
    <col min="9" max="10" width="9.140625" customWidth="1"/>
  </cols>
  <sheetData>
    <row r="1" spans="1:16">
      <c r="A1" s="4"/>
      <c r="B1" s="4"/>
      <c r="C1" s="4"/>
      <c r="D1" s="14"/>
      <c r="E1" s="4"/>
      <c r="F1" s="17" t="s">
        <v>132</v>
      </c>
      <c r="G1" s="17"/>
      <c r="H1" s="17"/>
      <c r="I1" s="17"/>
      <c r="J1" s="17"/>
      <c r="K1" s="17"/>
      <c r="L1" s="17"/>
      <c r="M1" s="17"/>
      <c r="N1" s="4"/>
      <c r="O1" s="4"/>
      <c r="P1" s="4"/>
    </row>
    <row r="2" spans="1:16">
      <c r="A2" s="51"/>
      <c r="B2" s="51" t="s">
        <v>112</v>
      </c>
      <c r="C2" s="51" t="s">
        <v>2</v>
      </c>
      <c r="D2" s="51" t="s">
        <v>115</v>
      </c>
      <c r="E2" s="58" t="s">
        <v>140</v>
      </c>
      <c r="F2" s="58"/>
      <c r="G2" s="51" t="s">
        <v>142</v>
      </c>
      <c r="H2" s="51"/>
      <c r="I2" s="51" t="s">
        <v>135</v>
      </c>
      <c r="J2" s="51"/>
      <c r="K2" s="51" t="s">
        <v>134</v>
      </c>
      <c r="L2" s="51"/>
      <c r="M2" s="51" t="s">
        <v>137</v>
      </c>
      <c r="N2" s="64"/>
      <c r="O2" s="51" t="s">
        <v>138</v>
      </c>
      <c r="P2" s="51"/>
    </row>
    <row r="3" spans="1:16">
      <c r="A3" s="51" t="s">
        <v>10</v>
      </c>
      <c r="B3" s="51" t="s">
        <v>113</v>
      </c>
      <c r="C3" s="51"/>
      <c r="D3" s="51"/>
      <c r="E3" s="51"/>
      <c r="F3" s="51"/>
      <c r="G3" s="51" t="s">
        <v>143</v>
      </c>
      <c r="H3" s="51"/>
      <c r="I3" s="51" t="s">
        <v>136</v>
      </c>
      <c r="J3" s="51"/>
      <c r="K3" s="51" t="s">
        <v>136</v>
      </c>
      <c r="L3" s="51"/>
      <c r="M3" s="51" t="s">
        <v>141</v>
      </c>
      <c r="N3" s="51"/>
      <c r="O3" s="51" t="s">
        <v>139</v>
      </c>
      <c r="P3" s="51"/>
    </row>
    <row r="4" spans="1:16">
      <c r="A4" s="51"/>
      <c r="B4" s="51"/>
      <c r="C4" s="51" t="s">
        <v>13</v>
      </c>
      <c r="D4" s="51" t="s">
        <v>14</v>
      </c>
      <c r="E4" s="51" t="s">
        <v>13</v>
      </c>
      <c r="F4" s="51" t="s">
        <v>14</v>
      </c>
      <c r="G4" s="51" t="s">
        <v>13</v>
      </c>
      <c r="H4" s="51" t="s">
        <v>14</v>
      </c>
      <c r="I4" s="51" t="s">
        <v>15</v>
      </c>
      <c r="J4" s="51" t="s">
        <v>14</v>
      </c>
      <c r="K4" s="51" t="s">
        <v>15</v>
      </c>
      <c r="L4" s="51" t="s">
        <v>14</v>
      </c>
      <c r="M4" s="51" t="s">
        <v>13</v>
      </c>
      <c r="N4" s="51" t="s">
        <v>14</v>
      </c>
      <c r="O4" s="51" t="s">
        <v>15</v>
      </c>
      <c r="P4" s="51" t="s">
        <v>14</v>
      </c>
    </row>
    <row r="5" spans="1:16">
      <c r="A5" s="51">
        <v>1</v>
      </c>
      <c r="B5" s="53" t="s">
        <v>16</v>
      </c>
      <c r="C5" s="53">
        <v>252</v>
      </c>
      <c r="D5" s="53">
        <v>411</v>
      </c>
      <c r="E5" s="53">
        <v>6</v>
      </c>
      <c r="F5" s="53">
        <v>15</v>
      </c>
      <c r="G5" s="53">
        <v>0</v>
      </c>
      <c r="H5" s="53">
        <v>0</v>
      </c>
      <c r="I5" s="53">
        <v>2</v>
      </c>
      <c r="J5" s="53">
        <v>2</v>
      </c>
      <c r="K5" s="53">
        <v>0</v>
      </c>
      <c r="L5" s="53">
        <v>0</v>
      </c>
      <c r="M5" s="53">
        <v>16</v>
      </c>
      <c r="N5" s="53">
        <v>26</v>
      </c>
      <c r="O5" s="53">
        <f>+(C5+E5+G5+I5)-(K5+M5)</f>
        <v>244</v>
      </c>
      <c r="P5" s="53">
        <f>+(D5:D36+F5:F36+H5:H36+J5:J36)-(L5:L36+N5:N36)</f>
        <v>402</v>
      </c>
    </row>
    <row r="6" spans="1:16">
      <c r="A6" s="51">
        <f>+(A5+1)</f>
        <v>2</v>
      </c>
      <c r="B6" s="53" t="s">
        <v>17</v>
      </c>
      <c r="C6" s="53">
        <v>183</v>
      </c>
      <c r="D6" s="53">
        <v>297</v>
      </c>
      <c r="E6" s="53">
        <v>3</v>
      </c>
      <c r="F6" s="53">
        <v>11</v>
      </c>
      <c r="G6" s="53">
        <v>0</v>
      </c>
      <c r="H6" s="53">
        <v>0</v>
      </c>
      <c r="I6" s="53">
        <v>0</v>
      </c>
      <c r="J6" s="53">
        <v>0</v>
      </c>
      <c r="K6" s="53">
        <v>0</v>
      </c>
      <c r="L6" s="53">
        <v>0</v>
      </c>
      <c r="M6" s="53">
        <v>1</v>
      </c>
      <c r="N6" s="53">
        <v>1</v>
      </c>
      <c r="O6" s="53">
        <f>+(C6+E6+G6+I6)-(K6+M6)</f>
        <v>185</v>
      </c>
      <c r="P6" s="53">
        <f>+(D6:D36+F6:F36+H6:H36+J6:J36)-(L6:L36+N6:N36)</f>
        <v>307</v>
      </c>
    </row>
    <row r="7" spans="1:16">
      <c r="A7" s="51">
        <f t="shared" ref="A7:A35" si="0">+(A6+1)</f>
        <v>3</v>
      </c>
      <c r="B7" s="53" t="s">
        <v>18</v>
      </c>
      <c r="C7" s="53">
        <v>23</v>
      </c>
      <c r="D7" s="53">
        <v>89</v>
      </c>
      <c r="E7" s="53">
        <v>6</v>
      </c>
      <c r="F7" s="53">
        <v>19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f>+(C7+E7+G7+I7)-(K7+M7)</f>
        <v>29</v>
      </c>
      <c r="P7" s="53">
        <f>+(D7:D40+F7:F40+H7:H40+J7:J40)-(L7:L40+N7:N40)</f>
        <v>108</v>
      </c>
    </row>
    <row r="8" spans="1:16">
      <c r="A8" s="51">
        <f t="shared" si="0"/>
        <v>4</v>
      </c>
      <c r="B8" s="53" t="s">
        <v>50</v>
      </c>
      <c r="C8" s="53">
        <v>6</v>
      </c>
      <c r="D8" s="53">
        <v>39</v>
      </c>
      <c r="E8" s="53">
        <v>6</v>
      </c>
      <c r="F8" s="53">
        <v>5</v>
      </c>
      <c r="G8" s="53">
        <v>0</v>
      </c>
      <c r="H8" s="53">
        <v>0</v>
      </c>
      <c r="I8" s="53">
        <v>0</v>
      </c>
      <c r="J8" s="53">
        <v>2</v>
      </c>
      <c r="K8" s="53">
        <v>0</v>
      </c>
      <c r="L8" s="53">
        <v>0</v>
      </c>
      <c r="M8" s="53">
        <v>6</v>
      </c>
      <c r="N8" s="53">
        <v>17</v>
      </c>
      <c r="O8" s="53">
        <f>+(C8+E8+G8+I8)-(K8+M8)</f>
        <v>6</v>
      </c>
      <c r="P8" s="53">
        <f>+(D5:D36+F5:F36+H5:H36+J5:J36)-(L5:L36+N5:N36)</f>
        <v>29</v>
      </c>
    </row>
    <row r="9" spans="1:16">
      <c r="A9" s="51">
        <f t="shared" si="0"/>
        <v>5</v>
      </c>
      <c r="B9" s="53" t="s">
        <v>51</v>
      </c>
      <c r="C9" s="53">
        <v>4</v>
      </c>
      <c r="D9" s="53">
        <v>6</v>
      </c>
      <c r="E9" s="53">
        <v>0</v>
      </c>
      <c r="F9" s="53">
        <v>10</v>
      </c>
      <c r="G9" s="53">
        <v>0</v>
      </c>
      <c r="H9" s="53">
        <v>0</v>
      </c>
      <c r="I9" s="53">
        <v>0</v>
      </c>
      <c r="J9" s="53">
        <v>1</v>
      </c>
      <c r="K9" s="53">
        <v>0</v>
      </c>
      <c r="L9" s="53">
        <v>0</v>
      </c>
      <c r="M9" s="53">
        <v>0</v>
      </c>
      <c r="N9" s="53">
        <v>2</v>
      </c>
      <c r="O9" s="53">
        <f t="shared" ref="O9:O35" si="1">+(C9+E9+G9+I9)-(K9+M9)</f>
        <v>4</v>
      </c>
      <c r="P9" s="53">
        <f t="shared" ref="P9:P35" si="2">+(D6:D40+F6:F40+H6:H40+J6:J40)-(L6:L40+N6:N40)</f>
        <v>15</v>
      </c>
    </row>
    <row r="10" spans="1:16">
      <c r="A10" s="51">
        <f t="shared" si="0"/>
        <v>6</v>
      </c>
      <c r="B10" s="53" t="s">
        <v>21</v>
      </c>
      <c r="C10" s="53">
        <v>42</v>
      </c>
      <c r="D10" s="53">
        <v>172</v>
      </c>
      <c r="E10" s="53">
        <v>16</v>
      </c>
      <c r="F10" s="53">
        <v>23</v>
      </c>
      <c r="G10" s="53">
        <v>0</v>
      </c>
      <c r="H10" s="53">
        <v>0</v>
      </c>
      <c r="I10" s="53">
        <v>9</v>
      </c>
      <c r="J10" s="53">
        <v>8</v>
      </c>
      <c r="K10" s="53">
        <v>0</v>
      </c>
      <c r="L10" s="53">
        <v>0</v>
      </c>
      <c r="M10" s="53">
        <v>24</v>
      </c>
      <c r="N10" s="53">
        <v>40</v>
      </c>
      <c r="O10" s="53">
        <f>+(C10+E10+G10+I10)-(K10+M10)</f>
        <v>43</v>
      </c>
      <c r="P10" s="53">
        <f t="shared" si="2"/>
        <v>163</v>
      </c>
    </row>
    <row r="11" spans="1:16">
      <c r="A11" s="51">
        <f t="shared" si="0"/>
        <v>7</v>
      </c>
      <c r="B11" s="53" t="s">
        <v>22</v>
      </c>
      <c r="C11" s="53">
        <v>69</v>
      </c>
      <c r="D11" s="53">
        <v>151</v>
      </c>
      <c r="E11" s="53">
        <v>0</v>
      </c>
      <c r="F11" s="53">
        <v>4</v>
      </c>
      <c r="G11" s="53">
        <v>0</v>
      </c>
      <c r="H11" s="53">
        <v>4</v>
      </c>
      <c r="I11" s="53">
        <v>0</v>
      </c>
      <c r="J11" s="53">
        <v>0</v>
      </c>
      <c r="K11" s="53">
        <v>0</v>
      </c>
      <c r="L11" s="53">
        <v>0</v>
      </c>
      <c r="M11" s="53">
        <v>11</v>
      </c>
      <c r="N11" s="53">
        <v>16</v>
      </c>
      <c r="O11" s="53">
        <f>+(C11+E11+G11+I11)-(K11+M11)</f>
        <v>58</v>
      </c>
      <c r="P11" s="53">
        <f t="shared" si="2"/>
        <v>143</v>
      </c>
    </row>
    <row r="12" spans="1:16">
      <c r="A12" s="51">
        <f t="shared" si="0"/>
        <v>8</v>
      </c>
      <c r="B12" s="53" t="s">
        <v>23</v>
      </c>
      <c r="C12" s="53">
        <v>98</v>
      </c>
      <c r="D12" s="53">
        <v>79</v>
      </c>
      <c r="E12" s="53">
        <v>10</v>
      </c>
      <c r="F12" s="53">
        <v>6</v>
      </c>
      <c r="G12" s="53">
        <v>8</v>
      </c>
      <c r="H12" s="53">
        <v>5</v>
      </c>
      <c r="I12" s="53">
        <v>0</v>
      </c>
      <c r="J12" s="53">
        <v>0</v>
      </c>
      <c r="K12" s="53">
        <v>0</v>
      </c>
      <c r="L12" s="53">
        <v>0</v>
      </c>
      <c r="M12" s="53">
        <v>46</v>
      </c>
      <c r="N12" s="53">
        <v>22</v>
      </c>
      <c r="O12" s="53">
        <f t="shared" si="1"/>
        <v>70</v>
      </c>
      <c r="P12" s="53">
        <f t="shared" si="2"/>
        <v>68</v>
      </c>
    </row>
    <row r="13" spans="1:16">
      <c r="A13" s="51">
        <f t="shared" si="0"/>
        <v>9</v>
      </c>
      <c r="B13" s="53" t="s">
        <v>24</v>
      </c>
      <c r="C13" s="53">
        <v>241</v>
      </c>
      <c r="D13" s="53">
        <v>343</v>
      </c>
      <c r="E13" s="53">
        <v>14</v>
      </c>
      <c r="F13" s="53">
        <v>4</v>
      </c>
      <c r="G13" s="53">
        <v>0</v>
      </c>
      <c r="H13" s="53">
        <v>0</v>
      </c>
      <c r="I13" s="53">
        <v>0</v>
      </c>
      <c r="J13" s="53">
        <v>11</v>
      </c>
      <c r="K13" s="53">
        <v>0</v>
      </c>
      <c r="L13" s="53">
        <v>0</v>
      </c>
      <c r="M13" s="53">
        <v>35</v>
      </c>
      <c r="N13" s="53">
        <v>21</v>
      </c>
      <c r="O13" s="53">
        <f t="shared" si="1"/>
        <v>220</v>
      </c>
      <c r="P13" s="53">
        <f t="shared" si="2"/>
        <v>337</v>
      </c>
    </row>
    <row r="14" spans="1:16">
      <c r="A14" s="51">
        <f t="shared" si="0"/>
        <v>10</v>
      </c>
      <c r="B14" s="53" t="s">
        <v>25</v>
      </c>
      <c r="C14" s="53">
        <v>282</v>
      </c>
      <c r="D14" s="53">
        <v>442</v>
      </c>
      <c r="E14" s="53">
        <v>6</v>
      </c>
      <c r="F14" s="53">
        <v>10</v>
      </c>
      <c r="G14" s="53">
        <v>0</v>
      </c>
      <c r="H14" s="53">
        <v>0</v>
      </c>
      <c r="I14" s="53">
        <v>13</v>
      </c>
      <c r="J14" s="53">
        <v>10</v>
      </c>
      <c r="K14" s="53">
        <v>0</v>
      </c>
      <c r="L14" s="53">
        <v>0</v>
      </c>
      <c r="M14" s="53">
        <v>22</v>
      </c>
      <c r="N14" s="53">
        <v>92</v>
      </c>
      <c r="O14" s="53">
        <f t="shared" si="1"/>
        <v>279</v>
      </c>
      <c r="P14" s="53">
        <f t="shared" si="2"/>
        <v>370</v>
      </c>
    </row>
    <row r="15" spans="1:16">
      <c r="A15" s="51">
        <f t="shared" si="0"/>
        <v>11</v>
      </c>
      <c r="B15" s="53" t="s">
        <v>26</v>
      </c>
      <c r="C15" s="53">
        <v>316</v>
      </c>
      <c r="D15" s="53">
        <v>355</v>
      </c>
      <c r="E15" s="53">
        <v>2</v>
      </c>
      <c r="F15" s="53">
        <v>11</v>
      </c>
      <c r="G15" s="53">
        <v>0</v>
      </c>
      <c r="H15" s="53">
        <v>0</v>
      </c>
      <c r="I15" s="53">
        <v>0</v>
      </c>
      <c r="J15" s="53">
        <v>2</v>
      </c>
      <c r="K15" s="53">
        <v>0</v>
      </c>
      <c r="L15" s="53">
        <v>0</v>
      </c>
      <c r="M15" s="53">
        <v>64</v>
      </c>
      <c r="N15" s="53">
        <v>6</v>
      </c>
      <c r="O15" s="53">
        <f t="shared" si="1"/>
        <v>254</v>
      </c>
      <c r="P15" s="53">
        <f t="shared" si="2"/>
        <v>362</v>
      </c>
    </row>
    <row r="16" spans="1:16">
      <c r="A16" s="51">
        <f t="shared" si="0"/>
        <v>12</v>
      </c>
      <c r="B16" s="53" t="s">
        <v>27</v>
      </c>
      <c r="C16" s="53">
        <v>276</v>
      </c>
      <c r="D16" s="53">
        <v>178</v>
      </c>
      <c r="E16" s="53">
        <v>0</v>
      </c>
      <c r="F16" s="53">
        <v>7</v>
      </c>
      <c r="G16" s="53">
        <v>0</v>
      </c>
      <c r="H16" s="53">
        <v>0</v>
      </c>
      <c r="I16" s="53">
        <v>27</v>
      </c>
      <c r="J16" s="53">
        <v>5</v>
      </c>
      <c r="K16" s="53">
        <v>0</v>
      </c>
      <c r="L16" s="53">
        <v>0</v>
      </c>
      <c r="M16" s="53">
        <v>14</v>
      </c>
      <c r="N16" s="53">
        <v>13</v>
      </c>
      <c r="O16" s="53">
        <f t="shared" si="1"/>
        <v>289</v>
      </c>
      <c r="P16" s="53">
        <f t="shared" si="2"/>
        <v>177</v>
      </c>
    </row>
    <row r="17" spans="1:16">
      <c r="A17" s="51">
        <f t="shared" si="0"/>
        <v>13</v>
      </c>
      <c r="B17" s="53" t="s">
        <v>28</v>
      </c>
      <c r="C17" s="53">
        <v>254</v>
      </c>
      <c r="D17" s="53">
        <v>200</v>
      </c>
      <c r="E17" s="53">
        <v>0</v>
      </c>
      <c r="F17" s="53">
        <v>2</v>
      </c>
      <c r="G17" s="53">
        <v>0</v>
      </c>
      <c r="H17" s="53">
        <v>0</v>
      </c>
      <c r="I17" s="53">
        <v>2</v>
      </c>
      <c r="J17" s="53">
        <v>3</v>
      </c>
      <c r="K17" s="53">
        <v>0</v>
      </c>
      <c r="L17" s="53">
        <v>0</v>
      </c>
      <c r="M17" s="53">
        <v>16</v>
      </c>
      <c r="N17" s="53">
        <v>13</v>
      </c>
      <c r="O17" s="53">
        <f t="shared" si="1"/>
        <v>240</v>
      </c>
      <c r="P17" s="53">
        <f t="shared" si="2"/>
        <v>192</v>
      </c>
    </row>
    <row r="18" spans="1:16">
      <c r="A18" s="51">
        <f t="shared" si="0"/>
        <v>14</v>
      </c>
      <c r="B18" s="53" t="s">
        <v>29</v>
      </c>
      <c r="C18" s="53">
        <v>110</v>
      </c>
      <c r="D18" s="53">
        <v>222</v>
      </c>
      <c r="E18" s="53">
        <v>3</v>
      </c>
      <c r="F18" s="53">
        <v>1</v>
      </c>
      <c r="G18" s="53">
        <v>0</v>
      </c>
      <c r="H18" s="53">
        <v>0</v>
      </c>
      <c r="I18" s="53">
        <v>15</v>
      </c>
      <c r="J18" s="53">
        <v>81</v>
      </c>
      <c r="K18" s="53">
        <v>0</v>
      </c>
      <c r="L18" s="53">
        <v>0</v>
      </c>
      <c r="M18" s="53">
        <v>17</v>
      </c>
      <c r="N18" s="53">
        <v>13</v>
      </c>
      <c r="O18" s="53">
        <f t="shared" si="1"/>
        <v>111</v>
      </c>
      <c r="P18" s="53">
        <f t="shared" si="2"/>
        <v>291</v>
      </c>
    </row>
    <row r="19" spans="1:16">
      <c r="A19" s="51">
        <f t="shared" si="0"/>
        <v>15</v>
      </c>
      <c r="B19" s="53" t="s">
        <v>30</v>
      </c>
      <c r="C19" s="54">
        <v>508</v>
      </c>
      <c r="D19" s="54">
        <v>386</v>
      </c>
      <c r="E19" s="54">
        <v>3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3</v>
      </c>
      <c r="M19" s="54">
        <v>0</v>
      </c>
      <c r="N19" s="54">
        <v>0</v>
      </c>
      <c r="O19" s="53">
        <f>+(C19+E19+G19+I19)-(K19+M19)</f>
        <v>511</v>
      </c>
      <c r="P19" s="53">
        <f t="shared" si="2"/>
        <v>383</v>
      </c>
    </row>
    <row r="20" spans="1:16">
      <c r="A20" s="51">
        <f t="shared" si="0"/>
        <v>16</v>
      </c>
      <c r="B20" s="53" t="s">
        <v>31</v>
      </c>
      <c r="C20" s="54">
        <v>489</v>
      </c>
      <c r="D20" s="54">
        <v>285</v>
      </c>
      <c r="E20" s="54">
        <v>9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3">
        <f t="shared" si="1"/>
        <v>498</v>
      </c>
      <c r="P20" s="53">
        <f t="shared" si="2"/>
        <v>285</v>
      </c>
    </row>
    <row r="21" spans="1:16">
      <c r="A21" s="51">
        <f t="shared" si="0"/>
        <v>17</v>
      </c>
      <c r="B21" s="53" t="s">
        <v>32</v>
      </c>
      <c r="C21" s="54">
        <v>375</v>
      </c>
      <c r="D21" s="54">
        <v>305</v>
      </c>
      <c r="E21" s="54">
        <v>7</v>
      </c>
      <c r="F21" s="54">
        <v>1</v>
      </c>
      <c r="G21" s="54">
        <v>0</v>
      </c>
      <c r="H21" s="54">
        <v>0</v>
      </c>
      <c r="I21" s="54">
        <v>0</v>
      </c>
      <c r="J21" s="54">
        <v>4</v>
      </c>
      <c r="K21" s="54">
        <v>0</v>
      </c>
      <c r="L21" s="54">
        <v>0</v>
      </c>
      <c r="M21" s="54">
        <v>14</v>
      </c>
      <c r="N21" s="54">
        <v>2</v>
      </c>
      <c r="O21" s="53">
        <f t="shared" si="1"/>
        <v>368</v>
      </c>
      <c r="P21" s="53">
        <f t="shared" si="2"/>
        <v>308</v>
      </c>
    </row>
    <row r="22" spans="1:16">
      <c r="A22" s="51">
        <f t="shared" si="0"/>
        <v>18</v>
      </c>
      <c r="B22" s="53" t="s">
        <v>33</v>
      </c>
      <c r="C22" s="53">
        <v>51</v>
      </c>
      <c r="D22" s="53">
        <v>197</v>
      </c>
      <c r="E22" s="53">
        <v>3</v>
      </c>
      <c r="F22" s="53">
        <v>5</v>
      </c>
      <c r="G22" s="53">
        <v>0</v>
      </c>
      <c r="H22" s="53">
        <v>0</v>
      </c>
      <c r="I22" s="53">
        <v>2</v>
      </c>
      <c r="J22" s="53">
        <v>2</v>
      </c>
      <c r="K22" s="53">
        <v>0</v>
      </c>
      <c r="L22" s="53">
        <v>0</v>
      </c>
      <c r="M22" s="53">
        <v>8</v>
      </c>
      <c r="N22" s="53">
        <v>20</v>
      </c>
      <c r="O22" s="53">
        <f t="shared" si="1"/>
        <v>48</v>
      </c>
      <c r="P22" s="53">
        <f t="shared" si="2"/>
        <v>184</v>
      </c>
    </row>
    <row r="23" spans="1:16">
      <c r="A23" s="51">
        <f t="shared" si="0"/>
        <v>19</v>
      </c>
      <c r="B23" s="53" t="s">
        <v>34</v>
      </c>
      <c r="C23" s="53">
        <v>148</v>
      </c>
      <c r="D23" s="53">
        <v>289</v>
      </c>
      <c r="E23" s="53">
        <v>6</v>
      </c>
      <c r="F23" s="53">
        <v>4</v>
      </c>
      <c r="G23" s="53">
        <v>0</v>
      </c>
      <c r="H23" s="53">
        <v>3</v>
      </c>
      <c r="I23" s="53">
        <v>10</v>
      </c>
      <c r="J23" s="53">
        <v>1</v>
      </c>
      <c r="K23" s="53">
        <v>0</v>
      </c>
      <c r="L23" s="53">
        <v>0</v>
      </c>
      <c r="M23" s="53">
        <v>24</v>
      </c>
      <c r="N23" s="53">
        <v>30</v>
      </c>
      <c r="O23" s="53">
        <f t="shared" si="1"/>
        <v>140</v>
      </c>
      <c r="P23" s="53">
        <f t="shared" si="2"/>
        <v>267</v>
      </c>
    </row>
    <row r="24" spans="1:16">
      <c r="A24" s="51">
        <f t="shared" si="0"/>
        <v>20</v>
      </c>
      <c r="B24" s="53" t="s">
        <v>35</v>
      </c>
      <c r="C24" s="53">
        <v>119</v>
      </c>
      <c r="D24" s="53">
        <v>134</v>
      </c>
      <c r="E24" s="53">
        <v>8</v>
      </c>
      <c r="F24" s="53">
        <v>4</v>
      </c>
      <c r="G24" s="53">
        <v>0</v>
      </c>
      <c r="H24" s="53">
        <v>0</v>
      </c>
      <c r="I24" s="53">
        <v>11</v>
      </c>
      <c r="J24" s="53">
        <v>2</v>
      </c>
      <c r="K24" s="53">
        <v>0</v>
      </c>
      <c r="L24" s="53">
        <v>0</v>
      </c>
      <c r="M24" s="53">
        <v>26</v>
      </c>
      <c r="N24" s="53">
        <v>20</v>
      </c>
      <c r="O24" s="53">
        <f t="shared" si="1"/>
        <v>112</v>
      </c>
      <c r="P24" s="53">
        <f t="shared" si="2"/>
        <v>120</v>
      </c>
    </row>
    <row r="25" spans="1:16">
      <c r="A25" s="51">
        <f t="shared" si="0"/>
        <v>21</v>
      </c>
      <c r="B25" s="53" t="s">
        <v>36</v>
      </c>
      <c r="C25" s="53">
        <v>159</v>
      </c>
      <c r="D25" s="53">
        <v>439</v>
      </c>
      <c r="E25" s="53">
        <v>0</v>
      </c>
      <c r="F25" s="53">
        <v>24</v>
      </c>
      <c r="G25" s="53">
        <v>0</v>
      </c>
      <c r="H25" s="53">
        <v>0</v>
      </c>
      <c r="I25" s="53">
        <v>3</v>
      </c>
      <c r="J25" s="53">
        <v>5</v>
      </c>
      <c r="K25" s="53">
        <v>0</v>
      </c>
      <c r="L25" s="53">
        <v>0</v>
      </c>
      <c r="M25" s="53">
        <v>11</v>
      </c>
      <c r="N25" s="53">
        <v>24</v>
      </c>
      <c r="O25" s="53">
        <f>+(C25+E25+G25+I25)-(K25+M25)</f>
        <v>151</v>
      </c>
      <c r="P25" s="53">
        <f t="shared" si="2"/>
        <v>444</v>
      </c>
    </row>
    <row r="26" spans="1:16">
      <c r="A26" s="51">
        <f t="shared" si="0"/>
        <v>22</v>
      </c>
      <c r="B26" s="53" t="s">
        <v>107</v>
      </c>
      <c r="C26" s="53">
        <v>98</v>
      </c>
      <c r="D26" s="53">
        <v>100</v>
      </c>
      <c r="E26" s="53">
        <v>5</v>
      </c>
      <c r="F26" s="53">
        <v>0</v>
      </c>
      <c r="G26" s="53">
        <v>2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12</v>
      </c>
      <c r="N26" s="53">
        <v>6</v>
      </c>
      <c r="O26" s="53">
        <f t="shared" si="1"/>
        <v>93</v>
      </c>
      <c r="P26" s="53">
        <f t="shared" si="2"/>
        <v>94</v>
      </c>
    </row>
    <row r="27" spans="1:16">
      <c r="A27" s="51">
        <f t="shared" si="0"/>
        <v>23</v>
      </c>
      <c r="B27" s="53" t="s">
        <v>38</v>
      </c>
      <c r="C27" s="53">
        <v>98</v>
      </c>
      <c r="D27" s="53">
        <v>178</v>
      </c>
      <c r="E27" s="53">
        <v>4</v>
      </c>
      <c r="F27" s="53">
        <v>8</v>
      </c>
      <c r="G27" s="53">
        <v>0</v>
      </c>
      <c r="H27" s="53">
        <v>0</v>
      </c>
      <c r="I27" s="53">
        <v>0</v>
      </c>
      <c r="J27" s="53">
        <v>2</v>
      </c>
      <c r="K27" s="53">
        <v>0</v>
      </c>
      <c r="L27" s="53">
        <v>0</v>
      </c>
      <c r="M27" s="53">
        <v>23</v>
      </c>
      <c r="N27" s="53">
        <v>29</v>
      </c>
      <c r="O27" s="53">
        <f t="shared" si="1"/>
        <v>79</v>
      </c>
      <c r="P27" s="53">
        <f t="shared" si="2"/>
        <v>159</v>
      </c>
    </row>
    <row r="28" spans="1:16">
      <c r="A28" s="51">
        <f t="shared" si="0"/>
        <v>24</v>
      </c>
      <c r="B28" s="53" t="s">
        <v>39</v>
      </c>
      <c r="C28" s="53">
        <v>177</v>
      </c>
      <c r="D28" s="53">
        <v>247</v>
      </c>
      <c r="E28" s="53">
        <v>2</v>
      </c>
      <c r="F28" s="53">
        <v>3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19</v>
      </c>
      <c r="N28" s="53">
        <v>14</v>
      </c>
      <c r="O28" s="53">
        <f t="shared" si="1"/>
        <v>160</v>
      </c>
      <c r="P28" s="53">
        <f t="shared" si="2"/>
        <v>236</v>
      </c>
    </row>
    <row r="29" spans="1:16">
      <c r="A29" s="51">
        <f t="shared" si="0"/>
        <v>25</v>
      </c>
      <c r="B29" s="53" t="s">
        <v>40</v>
      </c>
      <c r="C29" s="53">
        <v>355</v>
      </c>
      <c r="D29" s="53">
        <v>245</v>
      </c>
      <c r="E29" s="53">
        <v>6</v>
      </c>
      <c r="F29" s="53">
        <v>7</v>
      </c>
      <c r="G29" s="53">
        <v>0</v>
      </c>
      <c r="H29" s="53">
        <v>0</v>
      </c>
      <c r="I29" s="53">
        <v>0</v>
      </c>
      <c r="J29" s="53">
        <v>0</v>
      </c>
      <c r="K29" s="53">
        <v>4</v>
      </c>
      <c r="L29" s="53">
        <v>3</v>
      </c>
      <c r="M29" s="53">
        <v>0</v>
      </c>
      <c r="N29" s="53">
        <v>0</v>
      </c>
      <c r="O29" s="53">
        <f>+(C29+E29+G29+I29)-(K29+M29)</f>
        <v>357</v>
      </c>
      <c r="P29" s="53">
        <f t="shared" si="2"/>
        <v>249</v>
      </c>
    </row>
    <row r="30" spans="1:16">
      <c r="A30" s="51">
        <f t="shared" si="0"/>
        <v>26</v>
      </c>
      <c r="B30" s="53" t="s">
        <v>41</v>
      </c>
      <c r="C30" s="53">
        <v>537</v>
      </c>
      <c r="D30" s="53">
        <v>611</v>
      </c>
      <c r="E30" s="53">
        <v>2</v>
      </c>
      <c r="F30" s="53">
        <v>14</v>
      </c>
      <c r="G30" s="53">
        <v>0</v>
      </c>
      <c r="H30" s="53">
        <v>0</v>
      </c>
      <c r="I30" s="53">
        <v>2</v>
      </c>
      <c r="J30" s="53">
        <v>8</v>
      </c>
      <c r="K30" s="53">
        <v>186</v>
      </c>
      <c r="L30" s="53">
        <v>99</v>
      </c>
      <c r="M30" s="53">
        <v>7</v>
      </c>
      <c r="N30" s="53">
        <v>15</v>
      </c>
      <c r="O30" s="53">
        <f>+(C30+E30+G30+I30)-(K30+M30)</f>
        <v>348</v>
      </c>
      <c r="P30" s="53">
        <f t="shared" si="2"/>
        <v>519</v>
      </c>
    </row>
    <row r="31" spans="1:16">
      <c r="A31" s="51">
        <f t="shared" si="0"/>
        <v>27</v>
      </c>
      <c r="B31" s="53" t="s">
        <v>42</v>
      </c>
      <c r="C31" s="53">
        <v>102</v>
      </c>
      <c r="D31" s="53">
        <v>90</v>
      </c>
      <c r="E31" s="53">
        <v>0</v>
      </c>
      <c r="F31" s="53">
        <v>1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1</v>
      </c>
      <c r="N31" s="53">
        <v>0</v>
      </c>
      <c r="O31" s="53">
        <f t="shared" si="1"/>
        <v>101</v>
      </c>
      <c r="P31" s="53">
        <f t="shared" si="2"/>
        <v>91</v>
      </c>
    </row>
    <row r="32" spans="1:16">
      <c r="A32" s="51">
        <f t="shared" si="0"/>
        <v>28</v>
      </c>
      <c r="B32" s="53" t="s">
        <v>43</v>
      </c>
      <c r="C32" s="53">
        <v>86</v>
      </c>
      <c r="D32" s="63">
        <v>126</v>
      </c>
      <c r="E32" s="53">
        <v>0</v>
      </c>
      <c r="F32" s="53">
        <v>0</v>
      </c>
      <c r="G32" s="53">
        <v>101</v>
      </c>
      <c r="H32" s="53">
        <v>43</v>
      </c>
      <c r="I32" s="53">
        <v>0</v>
      </c>
      <c r="J32" s="53">
        <v>3</v>
      </c>
      <c r="K32" s="53">
        <v>0</v>
      </c>
      <c r="L32" s="53">
        <v>0</v>
      </c>
      <c r="M32" s="53">
        <v>22</v>
      </c>
      <c r="N32" s="53">
        <v>23</v>
      </c>
      <c r="O32" s="53">
        <f t="shared" si="1"/>
        <v>165</v>
      </c>
      <c r="P32" s="53">
        <f t="shared" si="2"/>
        <v>149</v>
      </c>
    </row>
    <row r="33" spans="1:16">
      <c r="A33" s="51">
        <f t="shared" si="0"/>
        <v>29</v>
      </c>
      <c r="B33" s="53" t="s">
        <v>44</v>
      </c>
      <c r="C33" s="53">
        <v>121</v>
      </c>
      <c r="D33" s="53">
        <v>114</v>
      </c>
      <c r="E33" s="53">
        <v>0</v>
      </c>
      <c r="F33" s="53">
        <v>0</v>
      </c>
      <c r="G33" s="53">
        <v>82</v>
      </c>
      <c r="H33" s="53">
        <v>59</v>
      </c>
      <c r="I33" s="53">
        <v>0</v>
      </c>
      <c r="J33" s="53">
        <v>0</v>
      </c>
      <c r="K33" s="53">
        <v>0</v>
      </c>
      <c r="L33" s="53">
        <v>0</v>
      </c>
      <c r="M33" s="53">
        <v>17</v>
      </c>
      <c r="N33" s="53">
        <v>33</v>
      </c>
      <c r="O33" s="53">
        <f t="shared" si="1"/>
        <v>186</v>
      </c>
      <c r="P33" s="53">
        <f t="shared" si="2"/>
        <v>140</v>
      </c>
    </row>
    <row r="34" spans="1:16">
      <c r="A34" s="51">
        <f t="shared" si="0"/>
        <v>30</v>
      </c>
      <c r="B34" s="53" t="s">
        <v>45</v>
      </c>
      <c r="C34" s="53">
        <v>35</v>
      </c>
      <c r="D34" s="53">
        <v>36</v>
      </c>
      <c r="E34" s="53">
        <v>6</v>
      </c>
      <c r="F34" s="53">
        <v>1</v>
      </c>
      <c r="G34" s="53">
        <v>0</v>
      </c>
      <c r="H34" s="53">
        <v>0</v>
      </c>
      <c r="I34" s="53">
        <v>0</v>
      </c>
      <c r="J34" s="53">
        <v>2</v>
      </c>
      <c r="K34" s="53">
        <v>0</v>
      </c>
      <c r="L34" s="53">
        <v>0</v>
      </c>
      <c r="M34" s="53">
        <v>2</v>
      </c>
      <c r="N34" s="53">
        <v>3</v>
      </c>
      <c r="O34" s="53">
        <f>+(C34+E34+G34+I34)-(K34+M34)</f>
        <v>39</v>
      </c>
      <c r="P34" s="53">
        <f t="shared" si="2"/>
        <v>36</v>
      </c>
    </row>
    <row r="35" spans="1:16">
      <c r="A35" s="51">
        <f t="shared" si="0"/>
        <v>31</v>
      </c>
      <c r="B35" s="53" t="s">
        <v>46</v>
      </c>
      <c r="C35" s="53">
        <v>5</v>
      </c>
      <c r="D35" s="53">
        <v>12</v>
      </c>
      <c r="E35" s="53">
        <v>2</v>
      </c>
      <c r="F35" s="53">
        <v>5</v>
      </c>
      <c r="G35" s="53">
        <v>0</v>
      </c>
      <c r="H35" s="53">
        <v>0</v>
      </c>
      <c r="I35" s="53">
        <v>4</v>
      </c>
      <c r="J35" s="53">
        <v>0</v>
      </c>
      <c r="K35" s="53">
        <v>0</v>
      </c>
      <c r="L35" s="53">
        <v>0</v>
      </c>
      <c r="M35" s="53">
        <v>6</v>
      </c>
      <c r="N35" s="53">
        <v>5</v>
      </c>
      <c r="O35" s="53">
        <f t="shared" si="1"/>
        <v>5</v>
      </c>
      <c r="P35" s="53">
        <f t="shared" si="2"/>
        <v>12</v>
      </c>
    </row>
    <row r="36" spans="1:16">
      <c r="A36" s="51"/>
      <c r="B36" s="54"/>
      <c r="C36" s="53">
        <f t="shared" ref="C36:I36" si="3">SUM(C5:C35)</f>
        <v>5619</v>
      </c>
      <c r="D36" s="53">
        <f t="shared" si="3"/>
        <v>6778</v>
      </c>
      <c r="E36" s="53">
        <f t="shared" si="3"/>
        <v>135</v>
      </c>
      <c r="F36" s="53">
        <f t="shared" si="3"/>
        <v>205</v>
      </c>
      <c r="G36" s="53">
        <f t="shared" si="3"/>
        <v>193</v>
      </c>
      <c r="H36" s="53">
        <f t="shared" si="3"/>
        <v>114</v>
      </c>
      <c r="I36" s="53">
        <f t="shared" si="3"/>
        <v>100</v>
      </c>
      <c r="J36" s="53">
        <f t="shared" ref="J36:P36" si="4">SUM(J5:J35)</f>
        <v>154</v>
      </c>
      <c r="K36" s="53">
        <f t="shared" si="4"/>
        <v>190</v>
      </c>
      <c r="L36" s="53">
        <f t="shared" si="4"/>
        <v>105</v>
      </c>
      <c r="M36" s="53">
        <f t="shared" si="4"/>
        <v>464</v>
      </c>
      <c r="N36" s="53">
        <f t="shared" si="4"/>
        <v>506</v>
      </c>
      <c r="O36" s="53">
        <f t="shared" si="4"/>
        <v>5393</v>
      </c>
      <c r="P36" s="53">
        <f t="shared" si="4"/>
        <v>6640</v>
      </c>
    </row>
  </sheetData>
  <pageMargins left="0" right="0" top="0" bottom="0.75" header="0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topLeftCell="A4" workbookViewId="0">
      <selection activeCell="F16" sqref="F16"/>
    </sheetView>
  </sheetViews>
  <sheetFormatPr defaultRowHeight="15"/>
  <cols>
    <col min="1" max="1" width="7.140625" customWidth="1"/>
    <col min="2" max="2" width="13.5703125" customWidth="1"/>
    <col min="3" max="7" width="5.7109375" customWidth="1"/>
    <col min="8" max="8" width="6.7109375" customWidth="1"/>
    <col min="9" max="9" width="14.7109375" style="18" customWidth="1"/>
    <col min="10" max="10" width="0.28515625" customWidth="1"/>
    <col min="11" max="15" width="9.140625" hidden="1" customWidth="1"/>
  </cols>
  <sheetData>
    <row r="1" spans="1:15">
      <c r="A1" s="67" t="s">
        <v>128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>
      <c r="A2" s="16" t="s">
        <v>58</v>
      </c>
      <c r="B2" s="10" t="s">
        <v>1</v>
      </c>
      <c r="C2" s="16">
        <v>2014</v>
      </c>
      <c r="D2" s="16">
        <v>2015</v>
      </c>
      <c r="E2" s="16">
        <v>2016</v>
      </c>
      <c r="F2" s="16">
        <v>2017</v>
      </c>
      <c r="G2" s="16">
        <v>2018</v>
      </c>
      <c r="H2" s="17" t="s">
        <v>47</v>
      </c>
      <c r="I2" s="10" t="s">
        <v>1</v>
      </c>
      <c r="J2" s="4"/>
      <c r="K2" s="4"/>
      <c r="L2" s="4"/>
      <c r="M2" s="4"/>
      <c r="N2" s="4"/>
      <c r="O2" s="4"/>
    </row>
    <row r="3" spans="1:15">
      <c r="A3" s="12">
        <v>1</v>
      </c>
      <c r="B3" s="15" t="s">
        <v>16</v>
      </c>
      <c r="C3" s="7">
        <v>0</v>
      </c>
      <c r="D3" s="7">
        <v>0</v>
      </c>
      <c r="E3" s="7">
        <v>0</v>
      </c>
      <c r="F3" s="7">
        <v>0</v>
      </c>
      <c r="G3" s="7">
        <v>2</v>
      </c>
      <c r="H3" s="12">
        <f t="shared" ref="H3:H33" si="0">SUM(C3:G3)</f>
        <v>2</v>
      </c>
      <c r="I3" s="15" t="s">
        <v>16</v>
      </c>
      <c r="J3" s="12"/>
      <c r="K3" s="12"/>
      <c r="L3" s="12"/>
      <c r="M3" s="12"/>
      <c r="N3" s="12"/>
      <c r="O3" s="12"/>
    </row>
    <row r="4" spans="1:15">
      <c r="A4" s="12">
        <f>+(A3+1)</f>
        <v>2</v>
      </c>
      <c r="B4" s="15" t="s">
        <v>17</v>
      </c>
      <c r="C4" s="7">
        <v>1</v>
      </c>
      <c r="D4" s="7">
        <v>0</v>
      </c>
      <c r="E4" s="7">
        <v>0</v>
      </c>
      <c r="F4" s="7">
        <v>23</v>
      </c>
      <c r="G4" s="7">
        <v>1</v>
      </c>
      <c r="H4" s="12">
        <f t="shared" si="0"/>
        <v>25</v>
      </c>
      <c r="I4" s="15" t="s">
        <v>17</v>
      </c>
      <c r="J4" s="12"/>
      <c r="K4" s="12"/>
      <c r="L4" s="12"/>
      <c r="M4" s="12"/>
      <c r="N4" s="12"/>
      <c r="O4" s="12"/>
    </row>
    <row r="5" spans="1:15">
      <c r="A5" s="12">
        <f t="shared" ref="A5:A33" si="1">+(A4+1)</f>
        <v>3</v>
      </c>
      <c r="B5" s="15" t="s">
        <v>18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12">
        <f t="shared" si="0"/>
        <v>1</v>
      </c>
      <c r="I5" s="15" t="s">
        <v>18</v>
      </c>
      <c r="J5" s="12"/>
      <c r="K5" s="12"/>
      <c r="L5" s="12"/>
      <c r="M5" s="12"/>
      <c r="N5" s="12"/>
      <c r="O5" s="12"/>
    </row>
    <row r="6" spans="1:15">
      <c r="A6" s="12">
        <f t="shared" si="1"/>
        <v>4</v>
      </c>
      <c r="B6" s="15" t="s">
        <v>50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12">
        <f t="shared" si="0"/>
        <v>0</v>
      </c>
      <c r="I6" s="15" t="s">
        <v>50</v>
      </c>
      <c r="J6" s="12"/>
      <c r="K6" s="12"/>
      <c r="L6" s="12"/>
      <c r="M6" s="12"/>
      <c r="N6" s="12"/>
      <c r="O6" s="12"/>
    </row>
    <row r="7" spans="1:15">
      <c r="A7" s="12">
        <f t="shared" si="1"/>
        <v>5</v>
      </c>
      <c r="B7" s="15" t="s">
        <v>51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2">
        <f t="shared" si="0"/>
        <v>0</v>
      </c>
      <c r="I7" s="15" t="s">
        <v>51</v>
      </c>
      <c r="J7" s="12"/>
      <c r="K7" s="12"/>
      <c r="L7" s="12"/>
      <c r="M7" s="12"/>
      <c r="N7" s="12"/>
      <c r="O7" s="12"/>
    </row>
    <row r="8" spans="1:15">
      <c r="A8" s="12">
        <f t="shared" si="1"/>
        <v>6</v>
      </c>
      <c r="B8" s="15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2">
        <f t="shared" si="0"/>
        <v>0</v>
      </c>
      <c r="I8" s="15" t="s">
        <v>21</v>
      </c>
      <c r="J8" s="12"/>
      <c r="K8" s="12"/>
      <c r="L8" s="12"/>
      <c r="M8" s="12"/>
      <c r="N8" s="12"/>
      <c r="O8" s="12"/>
    </row>
    <row r="9" spans="1:15">
      <c r="A9" s="12">
        <f t="shared" si="1"/>
        <v>7</v>
      </c>
      <c r="B9" s="15" t="s">
        <v>22</v>
      </c>
      <c r="C9" s="7">
        <v>0</v>
      </c>
      <c r="D9" s="7">
        <v>0</v>
      </c>
      <c r="E9" s="7">
        <v>0</v>
      </c>
      <c r="F9" s="7">
        <v>1</v>
      </c>
      <c r="G9" s="7">
        <v>0</v>
      </c>
      <c r="H9" s="12">
        <f t="shared" si="0"/>
        <v>1</v>
      </c>
      <c r="I9" s="15" t="s">
        <v>22</v>
      </c>
      <c r="J9" s="12"/>
      <c r="K9" s="12"/>
      <c r="L9" s="12"/>
      <c r="M9" s="12"/>
      <c r="N9" s="12"/>
      <c r="O9" s="12"/>
    </row>
    <row r="10" spans="1:15">
      <c r="A10" s="12">
        <f t="shared" si="1"/>
        <v>8</v>
      </c>
      <c r="B10" s="15" t="s">
        <v>23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12">
        <f t="shared" si="0"/>
        <v>0</v>
      </c>
      <c r="I10" s="15" t="s">
        <v>53</v>
      </c>
      <c r="J10" s="12"/>
      <c r="K10" s="12"/>
      <c r="L10" s="12"/>
      <c r="M10" s="12"/>
      <c r="N10" s="12"/>
      <c r="O10" s="12"/>
    </row>
    <row r="11" spans="1:15">
      <c r="A11" s="12">
        <f t="shared" si="1"/>
        <v>9</v>
      </c>
      <c r="B11" s="15" t="s">
        <v>24</v>
      </c>
      <c r="C11" s="7">
        <v>0</v>
      </c>
      <c r="D11" s="7">
        <v>0</v>
      </c>
      <c r="E11" s="7">
        <v>0</v>
      </c>
      <c r="F11" s="7">
        <v>2</v>
      </c>
      <c r="G11" s="7">
        <v>10</v>
      </c>
      <c r="H11" s="12">
        <f t="shared" si="0"/>
        <v>12</v>
      </c>
      <c r="I11" s="15" t="s">
        <v>24</v>
      </c>
      <c r="J11" s="12"/>
      <c r="K11" s="12"/>
      <c r="L11" s="12"/>
      <c r="M11" s="12"/>
      <c r="N11" s="12"/>
      <c r="O11" s="12"/>
    </row>
    <row r="12" spans="1:15">
      <c r="A12" s="12">
        <f t="shared" si="1"/>
        <v>10</v>
      </c>
      <c r="B12" s="15" t="s">
        <v>25</v>
      </c>
      <c r="C12" s="7">
        <v>0</v>
      </c>
      <c r="D12" s="7">
        <v>0</v>
      </c>
      <c r="E12" s="7">
        <v>0</v>
      </c>
      <c r="F12" s="7">
        <v>8</v>
      </c>
      <c r="G12" s="7">
        <v>0</v>
      </c>
      <c r="H12" s="12">
        <f t="shared" si="0"/>
        <v>8</v>
      </c>
      <c r="I12" s="15" t="s">
        <v>25</v>
      </c>
      <c r="J12" s="12"/>
      <c r="K12" s="12"/>
      <c r="L12" s="12"/>
      <c r="M12" s="12"/>
      <c r="N12" s="12"/>
      <c r="O12" s="12"/>
    </row>
    <row r="13" spans="1:15">
      <c r="A13" s="12">
        <f t="shared" si="1"/>
        <v>11</v>
      </c>
      <c r="B13" s="15" t="s">
        <v>26</v>
      </c>
      <c r="C13" s="7">
        <v>0</v>
      </c>
      <c r="D13" s="7">
        <v>0</v>
      </c>
      <c r="E13" s="7">
        <v>1</v>
      </c>
      <c r="F13" s="7">
        <v>3</v>
      </c>
      <c r="G13" s="7">
        <v>3</v>
      </c>
      <c r="H13" s="12">
        <f t="shared" si="0"/>
        <v>7</v>
      </c>
      <c r="I13" s="15" t="s">
        <v>26</v>
      </c>
      <c r="J13" s="12"/>
      <c r="K13" s="12"/>
      <c r="L13" s="12"/>
      <c r="M13" s="12"/>
      <c r="N13" s="12"/>
      <c r="O13" s="12"/>
    </row>
    <row r="14" spans="1:15">
      <c r="A14" s="12">
        <f t="shared" si="1"/>
        <v>12</v>
      </c>
      <c r="B14" s="15" t="s">
        <v>27</v>
      </c>
      <c r="C14" s="7">
        <v>0</v>
      </c>
      <c r="D14" s="7">
        <v>24</v>
      </c>
      <c r="E14" s="7">
        <v>17</v>
      </c>
      <c r="F14" s="7">
        <v>10</v>
      </c>
      <c r="G14" s="7">
        <v>0</v>
      </c>
      <c r="H14" s="12">
        <f t="shared" si="0"/>
        <v>51</v>
      </c>
      <c r="I14" s="15" t="s">
        <v>27</v>
      </c>
      <c r="J14" s="12"/>
      <c r="K14" s="12"/>
      <c r="L14" s="12"/>
      <c r="M14" s="12"/>
      <c r="N14" s="12"/>
      <c r="O14" s="12"/>
    </row>
    <row r="15" spans="1:15">
      <c r="A15" s="12">
        <f t="shared" si="1"/>
        <v>13</v>
      </c>
      <c r="B15" s="15" t="s">
        <v>55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12">
        <f t="shared" si="0"/>
        <v>0</v>
      </c>
      <c r="I15" s="15" t="s">
        <v>55</v>
      </c>
      <c r="J15" s="12"/>
      <c r="K15" s="12"/>
      <c r="L15" s="12"/>
      <c r="M15" s="12"/>
      <c r="N15" s="12"/>
      <c r="O15" s="12"/>
    </row>
    <row r="16" spans="1:15">
      <c r="A16" s="12">
        <f t="shared" si="1"/>
        <v>14</v>
      </c>
      <c r="B16" s="15" t="s">
        <v>29</v>
      </c>
      <c r="C16" s="7">
        <v>0</v>
      </c>
      <c r="D16" s="7">
        <v>0</v>
      </c>
      <c r="E16" s="7">
        <v>0</v>
      </c>
      <c r="F16" s="7">
        <v>6</v>
      </c>
      <c r="G16" s="7">
        <v>2</v>
      </c>
      <c r="H16" s="12">
        <f t="shared" si="0"/>
        <v>8</v>
      </c>
      <c r="I16" s="15" t="s">
        <v>29</v>
      </c>
      <c r="J16" s="12"/>
      <c r="K16" s="12"/>
      <c r="L16" s="12"/>
      <c r="M16" s="12"/>
      <c r="N16" s="12"/>
      <c r="O16" s="12"/>
    </row>
    <row r="17" spans="1:15">
      <c r="A17" s="12">
        <f t="shared" si="1"/>
        <v>15</v>
      </c>
      <c r="B17" s="15" t="s">
        <v>30</v>
      </c>
      <c r="C17" s="7">
        <v>0</v>
      </c>
      <c r="D17" s="7">
        <v>0</v>
      </c>
      <c r="E17" s="7">
        <v>0</v>
      </c>
      <c r="F17" s="7">
        <v>0</v>
      </c>
      <c r="G17" s="7">
        <v>1</v>
      </c>
      <c r="H17" s="12">
        <f t="shared" si="0"/>
        <v>1</v>
      </c>
      <c r="I17" s="15" t="s">
        <v>30</v>
      </c>
      <c r="J17" s="12"/>
      <c r="K17" s="12"/>
      <c r="L17" s="12"/>
      <c r="M17" s="12"/>
      <c r="N17" s="12"/>
      <c r="O17" s="12"/>
    </row>
    <row r="18" spans="1:15">
      <c r="A18" s="12">
        <f t="shared" si="1"/>
        <v>16</v>
      </c>
      <c r="B18" s="15" t="s">
        <v>31</v>
      </c>
      <c r="C18" s="7">
        <v>0</v>
      </c>
      <c r="D18" s="7">
        <v>0</v>
      </c>
      <c r="E18" s="7">
        <v>0</v>
      </c>
      <c r="F18" s="7">
        <v>9</v>
      </c>
      <c r="G18" s="7">
        <v>0</v>
      </c>
      <c r="H18" s="12">
        <f t="shared" si="0"/>
        <v>9</v>
      </c>
      <c r="I18" s="15" t="s">
        <v>31</v>
      </c>
      <c r="J18" s="12"/>
      <c r="K18" s="12"/>
      <c r="L18" s="12"/>
      <c r="M18" s="12"/>
      <c r="N18" s="12"/>
      <c r="O18" s="12"/>
    </row>
    <row r="19" spans="1:15">
      <c r="A19" s="12">
        <f t="shared" si="1"/>
        <v>17</v>
      </c>
      <c r="B19" s="15" t="s">
        <v>32</v>
      </c>
      <c r="C19" s="7">
        <v>0</v>
      </c>
      <c r="D19" s="7">
        <v>0</v>
      </c>
      <c r="E19" s="7">
        <v>0</v>
      </c>
      <c r="F19" s="7">
        <v>3</v>
      </c>
      <c r="G19" s="7">
        <v>3</v>
      </c>
      <c r="H19" s="12">
        <f t="shared" si="0"/>
        <v>6</v>
      </c>
      <c r="I19" s="15" t="s">
        <v>32</v>
      </c>
      <c r="J19" s="12"/>
      <c r="K19" s="12"/>
      <c r="L19" s="12"/>
      <c r="M19" s="12"/>
      <c r="N19" s="12"/>
      <c r="O19" s="12"/>
    </row>
    <row r="20" spans="1:15">
      <c r="A20" s="12">
        <f t="shared" si="1"/>
        <v>18</v>
      </c>
      <c r="B20" s="15" t="s">
        <v>33</v>
      </c>
      <c r="C20" s="7">
        <v>0</v>
      </c>
      <c r="D20" s="7">
        <v>0</v>
      </c>
      <c r="E20" s="7">
        <v>0</v>
      </c>
      <c r="F20" s="7">
        <v>0</v>
      </c>
      <c r="G20" s="7">
        <v>4</v>
      </c>
      <c r="H20" s="12">
        <f t="shared" si="0"/>
        <v>4</v>
      </c>
      <c r="I20" s="15" t="s">
        <v>33</v>
      </c>
      <c r="J20" s="12"/>
      <c r="K20" s="12"/>
      <c r="L20" s="12"/>
      <c r="M20" s="12"/>
      <c r="N20" s="12"/>
      <c r="O20" s="12"/>
    </row>
    <row r="21" spans="1:15">
      <c r="A21" s="12">
        <f t="shared" si="1"/>
        <v>19</v>
      </c>
      <c r="B21" s="15" t="s">
        <v>34</v>
      </c>
      <c r="C21" s="7">
        <v>0</v>
      </c>
      <c r="D21" s="7">
        <v>0</v>
      </c>
      <c r="E21" s="7">
        <v>0</v>
      </c>
      <c r="F21" s="7">
        <v>10</v>
      </c>
      <c r="G21" s="7">
        <v>3</v>
      </c>
      <c r="H21" s="12">
        <f t="shared" si="0"/>
        <v>13</v>
      </c>
      <c r="I21" s="15" t="s">
        <v>34</v>
      </c>
      <c r="J21" s="12"/>
      <c r="K21" s="12"/>
      <c r="L21" s="12"/>
      <c r="M21" s="12"/>
      <c r="N21" s="12"/>
      <c r="O21" s="12"/>
    </row>
    <row r="22" spans="1:15">
      <c r="A22" s="12">
        <f t="shared" si="1"/>
        <v>20</v>
      </c>
      <c r="B22" s="15" t="s">
        <v>35</v>
      </c>
      <c r="C22" s="7">
        <v>0</v>
      </c>
      <c r="D22" s="7">
        <v>0</v>
      </c>
      <c r="E22" s="7">
        <v>0</v>
      </c>
      <c r="F22" s="7">
        <v>0</v>
      </c>
      <c r="G22" s="7">
        <v>2</v>
      </c>
      <c r="H22" s="12">
        <f t="shared" si="0"/>
        <v>2</v>
      </c>
      <c r="I22" s="15" t="s">
        <v>35</v>
      </c>
      <c r="J22" s="12"/>
      <c r="K22" s="12"/>
      <c r="L22" s="12"/>
      <c r="M22" s="12"/>
      <c r="N22" s="12"/>
      <c r="O22" s="12"/>
    </row>
    <row r="23" spans="1:15">
      <c r="A23" s="12">
        <f t="shared" si="1"/>
        <v>21</v>
      </c>
      <c r="B23" s="15" t="s">
        <v>36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12">
        <f t="shared" si="0"/>
        <v>1</v>
      </c>
      <c r="I23" s="15" t="s">
        <v>36</v>
      </c>
      <c r="J23" s="12"/>
      <c r="K23" s="12"/>
      <c r="L23" s="12"/>
      <c r="M23" s="12"/>
      <c r="N23" s="12"/>
      <c r="O23" s="12"/>
    </row>
    <row r="24" spans="1:15">
      <c r="A24" s="12">
        <f t="shared" si="1"/>
        <v>22</v>
      </c>
      <c r="B24" s="15" t="s">
        <v>107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12">
        <f t="shared" si="0"/>
        <v>0</v>
      </c>
      <c r="I24" s="15" t="s">
        <v>107</v>
      </c>
      <c r="J24" s="12"/>
      <c r="K24" s="12"/>
      <c r="L24" s="12"/>
      <c r="M24" s="12"/>
      <c r="N24" s="12"/>
      <c r="O24" s="12"/>
    </row>
    <row r="25" spans="1:15">
      <c r="A25" s="12">
        <f t="shared" si="1"/>
        <v>23</v>
      </c>
      <c r="B25" s="15" t="s">
        <v>38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12">
        <f t="shared" si="0"/>
        <v>0</v>
      </c>
      <c r="I25" s="15" t="s">
        <v>38</v>
      </c>
      <c r="J25" s="12"/>
      <c r="K25" s="12"/>
      <c r="L25" s="12"/>
      <c r="M25" s="12"/>
      <c r="N25" s="12"/>
      <c r="O25" s="12"/>
    </row>
    <row r="26" spans="1:15">
      <c r="A26" s="12">
        <f>+(A25+1)</f>
        <v>24</v>
      </c>
      <c r="B26" s="15" t="s">
        <v>39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12">
        <f t="shared" si="0"/>
        <v>1</v>
      </c>
      <c r="I26" s="15" t="s">
        <v>39</v>
      </c>
      <c r="J26" s="12"/>
      <c r="K26" s="12"/>
      <c r="L26" s="12"/>
      <c r="M26" s="12"/>
      <c r="N26" s="12"/>
      <c r="O26" s="12"/>
    </row>
    <row r="27" spans="1:15">
      <c r="A27" s="12">
        <f t="shared" si="1"/>
        <v>25</v>
      </c>
      <c r="B27" s="15" t="s">
        <v>40</v>
      </c>
      <c r="C27" s="7">
        <v>0</v>
      </c>
      <c r="D27" s="7">
        <v>0</v>
      </c>
      <c r="E27" s="7">
        <v>0</v>
      </c>
      <c r="F27" s="7">
        <v>4</v>
      </c>
      <c r="G27" s="7">
        <v>0</v>
      </c>
      <c r="H27" s="12">
        <f t="shared" si="0"/>
        <v>4</v>
      </c>
      <c r="I27" s="15" t="s">
        <v>40</v>
      </c>
      <c r="J27" s="12"/>
      <c r="K27" s="12"/>
      <c r="L27" s="12"/>
      <c r="M27" s="12"/>
      <c r="N27" s="12"/>
      <c r="O27" s="12"/>
    </row>
    <row r="28" spans="1:15">
      <c r="A28" s="12">
        <f t="shared" si="1"/>
        <v>26</v>
      </c>
      <c r="B28" s="15" t="s">
        <v>41</v>
      </c>
      <c r="C28" s="7">
        <v>0</v>
      </c>
      <c r="D28" s="7">
        <v>0</v>
      </c>
      <c r="E28" s="7">
        <v>0</v>
      </c>
      <c r="F28" s="7">
        <v>2</v>
      </c>
      <c r="G28" s="7">
        <v>1</v>
      </c>
      <c r="H28" s="12">
        <f t="shared" si="0"/>
        <v>3</v>
      </c>
      <c r="I28" s="15" t="s">
        <v>41</v>
      </c>
      <c r="J28" s="12"/>
      <c r="K28" s="12"/>
      <c r="L28" s="12"/>
      <c r="M28" s="12"/>
      <c r="N28" s="12"/>
      <c r="O28" s="12"/>
    </row>
    <row r="29" spans="1:15">
      <c r="A29" s="12">
        <f t="shared" si="1"/>
        <v>27</v>
      </c>
      <c r="B29" s="15" t="s">
        <v>42</v>
      </c>
      <c r="C29" s="7">
        <v>0</v>
      </c>
      <c r="D29" s="7">
        <v>0</v>
      </c>
      <c r="E29" s="7">
        <v>0</v>
      </c>
      <c r="F29" s="7">
        <v>2</v>
      </c>
      <c r="G29" s="7">
        <v>4</v>
      </c>
      <c r="H29" s="12">
        <f t="shared" si="0"/>
        <v>6</v>
      </c>
      <c r="I29" s="15" t="s">
        <v>42</v>
      </c>
      <c r="J29" s="12"/>
      <c r="K29" s="12"/>
      <c r="L29" s="12"/>
      <c r="M29" s="12"/>
      <c r="N29" s="12"/>
      <c r="O29" s="12"/>
    </row>
    <row r="30" spans="1:15">
      <c r="A30" s="12">
        <f t="shared" si="1"/>
        <v>28</v>
      </c>
      <c r="B30" s="15" t="s">
        <v>43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12">
        <f t="shared" si="0"/>
        <v>0</v>
      </c>
      <c r="I30" s="15" t="s">
        <v>43</v>
      </c>
      <c r="J30" s="12"/>
      <c r="K30" s="12"/>
      <c r="L30" s="12"/>
      <c r="M30" s="12"/>
      <c r="N30" s="12"/>
      <c r="O30" s="12"/>
    </row>
    <row r="31" spans="1:15">
      <c r="A31" s="12">
        <f t="shared" si="1"/>
        <v>29</v>
      </c>
      <c r="B31" s="15" t="s">
        <v>44</v>
      </c>
      <c r="C31" s="7">
        <v>0</v>
      </c>
      <c r="D31" s="7">
        <v>0</v>
      </c>
      <c r="E31" s="7">
        <v>0</v>
      </c>
      <c r="F31" s="7">
        <v>0</v>
      </c>
      <c r="G31" s="7">
        <v>2</v>
      </c>
      <c r="H31" s="12">
        <f t="shared" si="0"/>
        <v>2</v>
      </c>
      <c r="I31" s="15" t="s">
        <v>44</v>
      </c>
      <c r="J31" s="12"/>
      <c r="K31" s="12"/>
      <c r="L31" s="12"/>
      <c r="M31" s="12"/>
      <c r="N31" s="12"/>
      <c r="O31" s="12"/>
    </row>
    <row r="32" spans="1:15">
      <c r="A32" s="12">
        <f t="shared" si="1"/>
        <v>30</v>
      </c>
      <c r="B32" s="15" t="s">
        <v>45</v>
      </c>
      <c r="C32" s="7">
        <v>0</v>
      </c>
      <c r="D32" s="7">
        <v>0</v>
      </c>
      <c r="E32" s="7">
        <v>11</v>
      </c>
      <c r="F32" s="7">
        <v>0</v>
      </c>
      <c r="G32" s="7">
        <v>0</v>
      </c>
      <c r="H32" s="12">
        <f t="shared" si="0"/>
        <v>11</v>
      </c>
      <c r="I32" s="15" t="s">
        <v>45</v>
      </c>
      <c r="J32" s="12"/>
      <c r="K32" s="12"/>
      <c r="L32" s="12"/>
      <c r="M32" s="12"/>
      <c r="N32" s="12"/>
      <c r="O32" s="12"/>
    </row>
    <row r="33" spans="1:15">
      <c r="A33" s="12">
        <f t="shared" si="1"/>
        <v>31</v>
      </c>
      <c r="B33" s="15" t="s">
        <v>46</v>
      </c>
      <c r="C33" s="7">
        <v>0</v>
      </c>
      <c r="D33" s="7">
        <v>0</v>
      </c>
      <c r="E33" s="7">
        <v>0</v>
      </c>
      <c r="F33" s="7">
        <v>1</v>
      </c>
      <c r="G33" s="7">
        <v>1</v>
      </c>
      <c r="H33" s="12">
        <f t="shared" si="0"/>
        <v>2</v>
      </c>
      <c r="I33" s="15" t="s">
        <v>46</v>
      </c>
      <c r="J33" s="12"/>
      <c r="K33" s="12"/>
      <c r="L33" s="12"/>
      <c r="M33" s="12"/>
      <c r="N33" s="12"/>
      <c r="O33" s="12"/>
    </row>
    <row r="34" spans="1:15">
      <c r="A34" s="12"/>
      <c r="B34" s="15" t="s">
        <v>47</v>
      </c>
      <c r="C34" s="7">
        <f>SUM(C3:C33)</f>
        <v>1</v>
      </c>
      <c r="D34" s="7">
        <f>SUM(D3:D33)</f>
        <v>24</v>
      </c>
      <c r="E34" s="7">
        <f>SUM(E3:E33)</f>
        <v>29</v>
      </c>
      <c r="F34" s="7">
        <f>SUM(F3:F33)</f>
        <v>87</v>
      </c>
      <c r="G34" s="7"/>
      <c r="H34" s="12">
        <f t="shared" ref="H34" si="2">SUM(C34:F34)</f>
        <v>141</v>
      </c>
      <c r="I34" s="15"/>
      <c r="J34" s="12"/>
      <c r="K34" s="12"/>
      <c r="L34" s="12"/>
      <c r="M34" s="12"/>
      <c r="N34" s="12"/>
      <c r="O34" s="12"/>
    </row>
  </sheetData>
  <mergeCells count="1">
    <mergeCell ref="A1:O1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topLeftCell="A7" workbookViewId="0">
      <selection activeCell="G17" sqref="G17"/>
    </sheetView>
  </sheetViews>
  <sheetFormatPr defaultRowHeight="15"/>
  <cols>
    <col min="1" max="1" width="8.28515625" customWidth="1"/>
    <col min="2" max="2" width="25" customWidth="1"/>
    <col min="3" max="6" width="6.28515625" customWidth="1"/>
    <col min="7" max="7" width="9" customWidth="1"/>
    <col min="8" max="8" width="21.42578125" style="18" customWidth="1"/>
    <col min="9" max="16" width="9.140625" hidden="1" customWidth="1"/>
  </cols>
  <sheetData>
    <row r="1" spans="1:16">
      <c r="A1" s="67" t="s">
        <v>127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>
      <c r="A2" s="15"/>
      <c r="B2" s="10"/>
      <c r="C2" s="31"/>
      <c r="D2" s="31"/>
      <c r="E2" s="36"/>
      <c r="F2" s="46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>
      <c r="A3" s="16" t="s">
        <v>58</v>
      </c>
      <c r="B3" s="10" t="s">
        <v>1</v>
      </c>
      <c r="C3" s="16">
        <v>2015</v>
      </c>
      <c r="D3" s="16">
        <v>2016</v>
      </c>
      <c r="E3" s="16">
        <v>2017</v>
      </c>
      <c r="F3" s="16">
        <v>2018</v>
      </c>
      <c r="G3" s="17" t="s">
        <v>47</v>
      </c>
      <c r="H3" s="10" t="s">
        <v>1</v>
      </c>
      <c r="I3" s="4"/>
      <c r="J3" s="4"/>
      <c r="K3" s="4"/>
      <c r="L3" s="4"/>
      <c r="M3" s="4"/>
      <c r="N3" s="4"/>
      <c r="O3" s="4"/>
      <c r="P3" s="4"/>
    </row>
    <row r="4" spans="1:16">
      <c r="A4" s="12">
        <v>1</v>
      </c>
      <c r="B4" s="15" t="s">
        <v>16</v>
      </c>
      <c r="C4" s="7">
        <v>0</v>
      </c>
      <c r="D4" s="7">
        <v>0</v>
      </c>
      <c r="E4" s="7">
        <v>0</v>
      </c>
      <c r="F4" s="7">
        <v>0</v>
      </c>
      <c r="G4" s="12">
        <f t="shared" ref="G4:G34" si="0">SUM(C4:F4)</f>
        <v>0</v>
      </c>
      <c r="H4" s="15" t="s">
        <v>16</v>
      </c>
      <c r="I4" s="4"/>
      <c r="J4" s="4"/>
      <c r="K4" s="4"/>
      <c r="L4" s="4"/>
      <c r="M4" s="4"/>
      <c r="N4" s="4"/>
      <c r="O4" s="4"/>
      <c r="P4" s="4"/>
    </row>
    <row r="5" spans="1:16">
      <c r="A5" s="12">
        <f>+(A4+1)</f>
        <v>2</v>
      </c>
      <c r="B5" s="15" t="s">
        <v>17</v>
      </c>
      <c r="C5" s="7">
        <v>0</v>
      </c>
      <c r="D5" s="7">
        <v>0</v>
      </c>
      <c r="E5" s="7">
        <v>0</v>
      </c>
      <c r="F5" s="7">
        <v>0</v>
      </c>
      <c r="G5" s="12">
        <f t="shared" si="0"/>
        <v>0</v>
      </c>
      <c r="H5" s="15" t="s">
        <v>17</v>
      </c>
      <c r="I5" s="4"/>
      <c r="J5" s="4"/>
      <c r="K5" s="4"/>
      <c r="L5" s="4"/>
      <c r="M5" s="4"/>
      <c r="N5" s="4"/>
      <c r="O5" s="4"/>
      <c r="P5" s="4"/>
    </row>
    <row r="6" spans="1:16">
      <c r="A6" s="12">
        <f>+(A5+1)</f>
        <v>3</v>
      </c>
      <c r="B6" s="15" t="s">
        <v>18</v>
      </c>
      <c r="C6" s="7">
        <v>0</v>
      </c>
      <c r="D6" s="7">
        <v>0</v>
      </c>
      <c r="E6" s="7">
        <v>0</v>
      </c>
      <c r="F6" s="7">
        <v>0</v>
      </c>
      <c r="G6" s="12">
        <f t="shared" si="0"/>
        <v>0</v>
      </c>
      <c r="H6" s="15" t="s">
        <v>18</v>
      </c>
      <c r="I6" s="12"/>
      <c r="J6" s="12"/>
      <c r="K6" s="12"/>
      <c r="L6" s="12"/>
      <c r="M6" s="12"/>
      <c r="N6" s="12"/>
      <c r="O6" s="12"/>
      <c r="P6" s="12"/>
    </row>
    <row r="7" spans="1:16">
      <c r="A7" s="12">
        <f t="shared" ref="A7:A34" si="1">+(A6+1)</f>
        <v>4</v>
      </c>
      <c r="B7" s="15" t="s">
        <v>50</v>
      </c>
      <c r="C7" s="7">
        <v>0</v>
      </c>
      <c r="D7" s="7">
        <v>0</v>
      </c>
      <c r="E7" s="7">
        <v>0</v>
      </c>
      <c r="F7" s="7">
        <v>0</v>
      </c>
      <c r="G7" s="12">
        <f t="shared" si="0"/>
        <v>0</v>
      </c>
      <c r="H7" s="15" t="s">
        <v>50</v>
      </c>
      <c r="I7" s="12"/>
      <c r="J7" s="12"/>
      <c r="K7" s="12"/>
      <c r="L7" s="12"/>
      <c r="M7" s="12"/>
      <c r="N7" s="12"/>
      <c r="O7" s="12"/>
      <c r="P7" s="12"/>
    </row>
    <row r="8" spans="1:16">
      <c r="A8" s="12">
        <f t="shared" si="1"/>
        <v>5</v>
      </c>
      <c r="B8" s="15" t="s">
        <v>51</v>
      </c>
      <c r="C8" s="7">
        <v>0</v>
      </c>
      <c r="D8" s="7">
        <v>0</v>
      </c>
      <c r="E8" s="7">
        <v>0</v>
      </c>
      <c r="F8" s="7">
        <v>0</v>
      </c>
      <c r="G8" s="12">
        <f t="shared" si="0"/>
        <v>0</v>
      </c>
      <c r="H8" s="15" t="s">
        <v>51</v>
      </c>
      <c r="I8" s="12"/>
      <c r="J8" s="12"/>
      <c r="K8" s="12"/>
      <c r="L8" s="12"/>
      <c r="M8" s="12"/>
      <c r="N8" s="12"/>
      <c r="O8" s="12"/>
      <c r="P8" s="12"/>
    </row>
    <row r="9" spans="1:16">
      <c r="A9" s="12">
        <f t="shared" si="1"/>
        <v>6</v>
      </c>
      <c r="B9" s="15" t="s">
        <v>21</v>
      </c>
      <c r="C9" s="7">
        <v>0</v>
      </c>
      <c r="D9" s="7">
        <v>0</v>
      </c>
      <c r="E9" s="7">
        <v>0</v>
      </c>
      <c r="F9" s="7">
        <v>0</v>
      </c>
      <c r="G9" s="12">
        <f t="shared" si="0"/>
        <v>0</v>
      </c>
      <c r="H9" s="15" t="s">
        <v>21</v>
      </c>
      <c r="I9" s="12"/>
      <c r="J9" s="12"/>
      <c r="K9" s="12"/>
      <c r="L9" s="12"/>
      <c r="M9" s="12"/>
      <c r="N9" s="12"/>
      <c r="O9" s="12"/>
      <c r="P9" s="12"/>
    </row>
    <row r="10" spans="1:16">
      <c r="A10" s="12">
        <f t="shared" si="1"/>
        <v>7</v>
      </c>
      <c r="B10" s="15" t="s">
        <v>22</v>
      </c>
      <c r="C10" s="7">
        <v>0</v>
      </c>
      <c r="D10" s="7">
        <v>0</v>
      </c>
      <c r="E10" s="7">
        <v>0</v>
      </c>
      <c r="F10" s="7">
        <v>0</v>
      </c>
      <c r="G10" s="12">
        <f t="shared" si="0"/>
        <v>0</v>
      </c>
      <c r="H10" s="15" t="s">
        <v>22</v>
      </c>
      <c r="I10" s="12"/>
      <c r="J10" s="12"/>
      <c r="K10" s="12"/>
      <c r="L10" s="12"/>
      <c r="M10" s="12"/>
      <c r="N10" s="12"/>
      <c r="O10" s="12"/>
      <c r="P10" s="12"/>
    </row>
    <row r="11" spans="1:16">
      <c r="A11" s="12">
        <f t="shared" si="1"/>
        <v>8</v>
      </c>
      <c r="B11" s="15" t="s">
        <v>23</v>
      </c>
      <c r="C11" s="7">
        <v>0</v>
      </c>
      <c r="D11" s="7">
        <v>0</v>
      </c>
      <c r="E11" s="7">
        <v>0</v>
      </c>
      <c r="F11" s="7">
        <v>0</v>
      </c>
      <c r="G11" s="12">
        <f t="shared" si="0"/>
        <v>0</v>
      </c>
      <c r="H11" s="15" t="s">
        <v>53</v>
      </c>
      <c r="I11" s="12"/>
      <c r="J11" s="12"/>
      <c r="K11" s="12"/>
      <c r="L11" s="12"/>
      <c r="M11" s="12"/>
      <c r="N11" s="12"/>
      <c r="O11" s="12"/>
      <c r="P11" s="12"/>
    </row>
    <row r="12" spans="1:16">
      <c r="A12" s="12">
        <f t="shared" si="1"/>
        <v>9</v>
      </c>
      <c r="B12" s="15" t="s">
        <v>24</v>
      </c>
      <c r="C12" s="7">
        <v>0</v>
      </c>
      <c r="D12" s="7">
        <v>0</v>
      </c>
      <c r="E12" s="7">
        <v>0</v>
      </c>
      <c r="F12" s="7">
        <v>0</v>
      </c>
      <c r="G12" s="12">
        <f t="shared" si="0"/>
        <v>0</v>
      </c>
      <c r="H12" s="15" t="s">
        <v>24</v>
      </c>
      <c r="I12" s="12"/>
      <c r="J12" s="12"/>
      <c r="K12" s="12"/>
      <c r="L12" s="12"/>
      <c r="M12" s="12"/>
      <c r="N12" s="12"/>
      <c r="O12" s="12"/>
      <c r="P12" s="12"/>
    </row>
    <row r="13" spans="1:16">
      <c r="A13" s="12">
        <f t="shared" si="1"/>
        <v>10</v>
      </c>
      <c r="B13" s="15" t="s">
        <v>25</v>
      </c>
      <c r="C13" s="7">
        <v>0</v>
      </c>
      <c r="D13" s="7">
        <v>0</v>
      </c>
      <c r="E13" s="7">
        <v>0</v>
      </c>
      <c r="F13" s="7">
        <v>0</v>
      </c>
      <c r="G13" s="12">
        <f t="shared" si="0"/>
        <v>0</v>
      </c>
      <c r="H13" s="15" t="s">
        <v>25</v>
      </c>
      <c r="I13" s="12"/>
      <c r="J13" s="12"/>
      <c r="K13" s="12"/>
      <c r="L13" s="12"/>
      <c r="M13" s="12"/>
      <c r="N13" s="12"/>
      <c r="O13" s="12"/>
      <c r="P13" s="12"/>
    </row>
    <row r="14" spans="1:16">
      <c r="A14" s="12">
        <f t="shared" si="1"/>
        <v>11</v>
      </c>
      <c r="B14" s="15" t="s">
        <v>26</v>
      </c>
      <c r="C14" s="7">
        <v>0</v>
      </c>
      <c r="D14" s="7">
        <v>0</v>
      </c>
      <c r="E14" s="7">
        <v>0</v>
      </c>
      <c r="F14" s="7">
        <v>0</v>
      </c>
      <c r="G14" s="12">
        <f t="shared" si="0"/>
        <v>0</v>
      </c>
      <c r="H14" s="15" t="s">
        <v>26</v>
      </c>
      <c r="I14" s="12"/>
      <c r="J14" s="12"/>
      <c r="K14" s="12"/>
      <c r="L14" s="12"/>
      <c r="M14" s="12"/>
      <c r="N14" s="12"/>
      <c r="O14" s="12"/>
      <c r="P14" s="12"/>
    </row>
    <row r="15" spans="1:16">
      <c r="A15" s="12">
        <f t="shared" si="1"/>
        <v>12</v>
      </c>
      <c r="B15" s="15" t="s">
        <v>27</v>
      </c>
      <c r="C15" s="7">
        <v>0</v>
      </c>
      <c r="D15" s="7">
        <v>0</v>
      </c>
      <c r="E15" s="7">
        <v>0</v>
      </c>
      <c r="F15" s="7">
        <v>0</v>
      </c>
      <c r="G15" s="12">
        <f t="shared" si="0"/>
        <v>0</v>
      </c>
      <c r="H15" s="15" t="s">
        <v>27</v>
      </c>
      <c r="I15" s="12"/>
      <c r="J15" s="12"/>
      <c r="K15" s="12"/>
      <c r="L15" s="12"/>
      <c r="M15" s="12"/>
      <c r="N15" s="12"/>
      <c r="O15" s="12"/>
      <c r="P15" s="12"/>
    </row>
    <row r="16" spans="1:16">
      <c r="A16" s="12">
        <f t="shared" si="1"/>
        <v>13</v>
      </c>
      <c r="B16" s="15" t="s">
        <v>55</v>
      </c>
      <c r="C16" s="7">
        <v>0</v>
      </c>
      <c r="D16" s="7">
        <v>0</v>
      </c>
      <c r="E16" s="7">
        <v>0</v>
      </c>
      <c r="F16" s="7">
        <v>0</v>
      </c>
      <c r="G16" s="12">
        <f t="shared" si="0"/>
        <v>0</v>
      </c>
      <c r="H16" s="15" t="s">
        <v>55</v>
      </c>
      <c r="I16" s="12"/>
      <c r="J16" s="12"/>
      <c r="K16" s="12"/>
      <c r="L16" s="12"/>
      <c r="M16" s="12"/>
      <c r="N16" s="12"/>
      <c r="O16" s="12"/>
      <c r="P16" s="12"/>
    </row>
    <row r="17" spans="1:16">
      <c r="A17" s="12">
        <f t="shared" si="1"/>
        <v>14</v>
      </c>
      <c r="B17" s="15" t="s">
        <v>29</v>
      </c>
      <c r="C17" s="7">
        <v>0</v>
      </c>
      <c r="D17" s="7">
        <v>0</v>
      </c>
      <c r="E17" s="7">
        <v>0</v>
      </c>
      <c r="F17" s="7">
        <v>0</v>
      </c>
      <c r="G17" s="12">
        <f t="shared" si="0"/>
        <v>0</v>
      </c>
      <c r="H17" s="15" t="s">
        <v>29</v>
      </c>
      <c r="I17" s="12"/>
      <c r="J17" s="12"/>
      <c r="K17" s="12"/>
      <c r="L17" s="12"/>
      <c r="M17" s="12"/>
      <c r="N17" s="12"/>
      <c r="O17" s="12"/>
      <c r="P17" s="12"/>
    </row>
    <row r="18" spans="1:16">
      <c r="A18" s="12">
        <f t="shared" si="1"/>
        <v>15</v>
      </c>
      <c r="B18" s="15" t="s">
        <v>30</v>
      </c>
      <c r="C18" s="7">
        <v>0</v>
      </c>
      <c r="D18" s="7">
        <v>0</v>
      </c>
      <c r="E18" s="7">
        <v>0</v>
      </c>
      <c r="F18" s="7">
        <v>0</v>
      </c>
      <c r="G18" s="12">
        <f t="shared" si="0"/>
        <v>0</v>
      </c>
      <c r="H18" s="15" t="s">
        <v>30</v>
      </c>
      <c r="I18" s="12"/>
      <c r="J18" s="12"/>
      <c r="K18" s="12"/>
      <c r="L18" s="12"/>
      <c r="M18" s="12"/>
      <c r="N18" s="12"/>
      <c r="O18" s="12"/>
      <c r="P18" s="12"/>
    </row>
    <row r="19" spans="1:16">
      <c r="A19" s="12">
        <f t="shared" si="1"/>
        <v>16</v>
      </c>
      <c r="B19" s="15" t="s">
        <v>31</v>
      </c>
      <c r="C19" s="7">
        <v>0</v>
      </c>
      <c r="D19" s="7">
        <v>0</v>
      </c>
      <c r="E19" s="7">
        <v>5</v>
      </c>
      <c r="F19" s="7">
        <v>0</v>
      </c>
      <c r="G19" s="12">
        <f t="shared" si="0"/>
        <v>5</v>
      </c>
      <c r="H19" s="15" t="s">
        <v>31</v>
      </c>
      <c r="I19" s="12"/>
      <c r="J19" s="12"/>
      <c r="K19" s="12"/>
      <c r="L19" s="12"/>
      <c r="M19" s="12"/>
      <c r="N19" s="12"/>
      <c r="O19" s="12"/>
      <c r="P19" s="12"/>
    </row>
    <row r="20" spans="1:16">
      <c r="A20" s="12">
        <f t="shared" si="1"/>
        <v>17</v>
      </c>
      <c r="B20" s="15" t="s">
        <v>32</v>
      </c>
      <c r="C20" s="7">
        <v>0</v>
      </c>
      <c r="D20" s="7">
        <v>0</v>
      </c>
      <c r="E20" s="7">
        <v>0</v>
      </c>
      <c r="F20" s="7">
        <v>0</v>
      </c>
      <c r="G20" s="12">
        <f t="shared" si="0"/>
        <v>0</v>
      </c>
      <c r="H20" s="15" t="s">
        <v>32</v>
      </c>
      <c r="I20" s="12"/>
      <c r="J20" s="12"/>
      <c r="K20" s="12"/>
      <c r="L20" s="12"/>
      <c r="M20" s="12"/>
      <c r="N20" s="12"/>
      <c r="O20" s="12"/>
      <c r="P20" s="12"/>
    </row>
    <row r="21" spans="1:16">
      <c r="A21" s="12">
        <f t="shared" si="1"/>
        <v>18</v>
      </c>
      <c r="B21" s="15" t="s">
        <v>33</v>
      </c>
      <c r="C21" s="7">
        <v>0</v>
      </c>
      <c r="D21" s="7">
        <v>0</v>
      </c>
      <c r="E21" s="7">
        <v>0</v>
      </c>
      <c r="F21" s="7">
        <v>0</v>
      </c>
      <c r="G21" s="12">
        <f t="shared" si="0"/>
        <v>0</v>
      </c>
      <c r="H21" s="15" t="s">
        <v>33</v>
      </c>
      <c r="I21" s="12"/>
      <c r="J21" s="12"/>
      <c r="K21" s="12"/>
      <c r="L21" s="12"/>
      <c r="M21" s="12"/>
      <c r="N21" s="12"/>
      <c r="O21" s="12"/>
      <c r="P21" s="12"/>
    </row>
    <row r="22" spans="1:16">
      <c r="A22" s="12">
        <f t="shared" si="1"/>
        <v>19</v>
      </c>
      <c r="B22" s="15" t="s">
        <v>34</v>
      </c>
      <c r="C22" s="7">
        <v>0</v>
      </c>
      <c r="D22" s="7">
        <v>0</v>
      </c>
      <c r="E22" s="7">
        <v>0</v>
      </c>
      <c r="F22" s="7">
        <v>0</v>
      </c>
      <c r="G22" s="12">
        <f t="shared" si="0"/>
        <v>0</v>
      </c>
      <c r="H22" s="15" t="s">
        <v>34</v>
      </c>
      <c r="I22" s="12"/>
      <c r="J22" s="12"/>
      <c r="K22" s="12"/>
      <c r="L22" s="12"/>
      <c r="M22" s="12"/>
      <c r="N22" s="12"/>
      <c r="O22" s="12"/>
      <c r="P22" s="12"/>
    </row>
    <row r="23" spans="1:16">
      <c r="A23" s="12">
        <f t="shared" si="1"/>
        <v>20</v>
      </c>
      <c r="B23" s="15" t="s">
        <v>35</v>
      </c>
      <c r="C23" s="7">
        <v>0</v>
      </c>
      <c r="D23" s="7">
        <v>0</v>
      </c>
      <c r="E23" s="7">
        <v>0</v>
      </c>
      <c r="F23" s="7">
        <v>0</v>
      </c>
      <c r="G23" s="12">
        <f t="shared" si="0"/>
        <v>0</v>
      </c>
      <c r="H23" s="15" t="s">
        <v>35</v>
      </c>
      <c r="I23" s="12"/>
      <c r="J23" s="12"/>
      <c r="K23" s="12"/>
      <c r="L23" s="12"/>
      <c r="M23" s="12"/>
      <c r="N23" s="12"/>
      <c r="O23" s="12"/>
      <c r="P23" s="12"/>
    </row>
    <row r="24" spans="1:16">
      <c r="A24" s="12">
        <f t="shared" si="1"/>
        <v>21</v>
      </c>
      <c r="B24" s="15" t="s">
        <v>36</v>
      </c>
      <c r="C24" s="7">
        <v>0</v>
      </c>
      <c r="D24" s="7">
        <v>0</v>
      </c>
      <c r="E24" s="7">
        <v>0</v>
      </c>
      <c r="F24" s="7">
        <v>0</v>
      </c>
      <c r="G24" s="12">
        <f t="shared" si="0"/>
        <v>0</v>
      </c>
      <c r="H24" s="15" t="s">
        <v>36</v>
      </c>
      <c r="I24" s="12"/>
      <c r="J24" s="12"/>
      <c r="K24" s="12"/>
      <c r="L24" s="12"/>
      <c r="M24" s="12"/>
      <c r="N24" s="12"/>
      <c r="O24" s="12"/>
      <c r="P24" s="12"/>
    </row>
    <row r="25" spans="1:16">
      <c r="A25" s="12">
        <f t="shared" si="1"/>
        <v>22</v>
      </c>
      <c r="B25" s="15" t="s">
        <v>37</v>
      </c>
      <c r="C25" s="7">
        <v>0</v>
      </c>
      <c r="D25" s="7">
        <v>0</v>
      </c>
      <c r="E25" s="7">
        <v>0</v>
      </c>
      <c r="F25" s="7">
        <v>0</v>
      </c>
      <c r="G25" s="12">
        <f t="shared" si="0"/>
        <v>0</v>
      </c>
      <c r="H25" s="15" t="s">
        <v>37</v>
      </c>
      <c r="I25" s="12"/>
      <c r="J25" s="12"/>
      <c r="K25" s="12"/>
      <c r="L25" s="12"/>
      <c r="M25" s="12"/>
      <c r="N25" s="12"/>
      <c r="O25" s="12"/>
      <c r="P25" s="12"/>
    </row>
    <row r="26" spans="1:16">
      <c r="A26" s="12">
        <f t="shared" si="1"/>
        <v>23</v>
      </c>
      <c r="B26" s="15" t="s">
        <v>38</v>
      </c>
      <c r="C26" s="7">
        <v>0</v>
      </c>
      <c r="D26" s="7">
        <v>0</v>
      </c>
      <c r="E26" s="7">
        <v>0</v>
      </c>
      <c r="F26" s="7">
        <v>0</v>
      </c>
      <c r="G26" s="12">
        <f t="shared" si="0"/>
        <v>0</v>
      </c>
      <c r="H26" s="15" t="s">
        <v>38</v>
      </c>
      <c r="I26" s="12"/>
      <c r="J26" s="12"/>
      <c r="K26" s="12"/>
      <c r="L26" s="12"/>
      <c r="M26" s="12"/>
      <c r="N26" s="12"/>
      <c r="O26" s="12"/>
      <c r="P26" s="12"/>
    </row>
    <row r="27" spans="1:16">
      <c r="A27" s="12">
        <f t="shared" si="1"/>
        <v>24</v>
      </c>
      <c r="B27" s="15" t="s">
        <v>39</v>
      </c>
      <c r="C27" s="7">
        <v>0</v>
      </c>
      <c r="D27" s="7">
        <v>0</v>
      </c>
      <c r="E27" s="7">
        <v>0</v>
      </c>
      <c r="F27" s="7">
        <v>0</v>
      </c>
      <c r="G27" s="12">
        <f t="shared" si="0"/>
        <v>0</v>
      </c>
      <c r="H27" s="15" t="s">
        <v>39</v>
      </c>
      <c r="I27" s="12"/>
      <c r="J27" s="12"/>
      <c r="K27" s="12"/>
      <c r="L27" s="12"/>
      <c r="M27" s="12"/>
      <c r="N27" s="12"/>
      <c r="O27" s="12"/>
      <c r="P27" s="12"/>
    </row>
    <row r="28" spans="1:16">
      <c r="A28" s="12">
        <f t="shared" si="1"/>
        <v>25</v>
      </c>
      <c r="B28" s="15" t="s">
        <v>40</v>
      </c>
      <c r="C28" s="7">
        <v>0</v>
      </c>
      <c r="D28" s="7">
        <v>0</v>
      </c>
      <c r="E28" s="7">
        <v>0</v>
      </c>
      <c r="F28" s="7">
        <v>0</v>
      </c>
      <c r="G28" s="12">
        <f t="shared" si="0"/>
        <v>0</v>
      </c>
      <c r="H28" s="15" t="s">
        <v>40</v>
      </c>
      <c r="I28" s="12"/>
      <c r="J28" s="12"/>
      <c r="K28" s="12"/>
      <c r="L28" s="12"/>
      <c r="M28" s="12"/>
      <c r="N28" s="12"/>
      <c r="O28" s="12"/>
      <c r="P28" s="12"/>
    </row>
    <row r="29" spans="1:16">
      <c r="A29" s="12">
        <f t="shared" si="1"/>
        <v>26</v>
      </c>
      <c r="B29" s="15" t="s">
        <v>41</v>
      </c>
      <c r="C29" s="7">
        <v>0</v>
      </c>
      <c r="D29" s="7">
        <v>0</v>
      </c>
      <c r="E29" s="7">
        <v>0</v>
      </c>
      <c r="F29" s="7">
        <v>0</v>
      </c>
      <c r="G29" s="12">
        <f t="shared" si="0"/>
        <v>0</v>
      </c>
      <c r="H29" s="15" t="s">
        <v>41</v>
      </c>
      <c r="I29" s="12"/>
      <c r="J29" s="12"/>
      <c r="K29" s="12"/>
      <c r="L29" s="12"/>
      <c r="M29" s="12"/>
      <c r="N29" s="12"/>
      <c r="O29" s="12"/>
      <c r="P29" s="12"/>
    </row>
    <row r="30" spans="1:16">
      <c r="A30" s="12">
        <f t="shared" si="1"/>
        <v>27</v>
      </c>
      <c r="B30" s="15" t="s">
        <v>42</v>
      </c>
      <c r="C30" s="7">
        <v>0</v>
      </c>
      <c r="D30" s="7">
        <v>0</v>
      </c>
      <c r="E30" s="7">
        <v>0</v>
      </c>
      <c r="F30" s="7">
        <v>0</v>
      </c>
      <c r="G30" s="12">
        <f t="shared" si="0"/>
        <v>0</v>
      </c>
      <c r="H30" s="15" t="s">
        <v>42</v>
      </c>
      <c r="I30" s="12"/>
      <c r="J30" s="12"/>
      <c r="K30" s="12"/>
      <c r="L30" s="12"/>
      <c r="M30" s="12"/>
      <c r="N30" s="12"/>
      <c r="O30" s="12"/>
      <c r="P30" s="12"/>
    </row>
    <row r="31" spans="1:16">
      <c r="A31" s="12">
        <f t="shared" si="1"/>
        <v>28</v>
      </c>
      <c r="B31" s="15" t="s">
        <v>43</v>
      </c>
      <c r="C31" s="7">
        <v>0</v>
      </c>
      <c r="D31" s="7">
        <v>0</v>
      </c>
      <c r="E31" s="7">
        <v>0</v>
      </c>
      <c r="F31" s="7">
        <v>0</v>
      </c>
      <c r="G31" s="12">
        <f t="shared" si="0"/>
        <v>0</v>
      </c>
      <c r="H31" s="15" t="s">
        <v>43</v>
      </c>
      <c r="I31" s="12"/>
      <c r="J31" s="12"/>
      <c r="K31" s="12"/>
      <c r="L31" s="12"/>
      <c r="M31" s="12"/>
      <c r="N31" s="12"/>
      <c r="O31" s="12"/>
      <c r="P31" s="12"/>
    </row>
    <row r="32" spans="1:16">
      <c r="A32" s="12">
        <f t="shared" si="1"/>
        <v>29</v>
      </c>
      <c r="B32" s="15" t="s">
        <v>44</v>
      </c>
      <c r="C32" s="7">
        <v>0</v>
      </c>
      <c r="D32" s="7">
        <v>0</v>
      </c>
      <c r="E32" s="7">
        <v>0</v>
      </c>
      <c r="F32" s="7">
        <v>0</v>
      </c>
      <c r="G32" s="12">
        <f t="shared" si="0"/>
        <v>0</v>
      </c>
      <c r="H32" s="15" t="s">
        <v>44</v>
      </c>
      <c r="I32" s="12"/>
      <c r="J32" s="12"/>
      <c r="K32" s="12"/>
      <c r="L32" s="12"/>
      <c r="M32" s="12"/>
      <c r="N32" s="12"/>
      <c r="O32" s="12"/>
      <c r="P32" s="12"/>
    </row>
    <row r="33" spans="1:16">
      <c r="A33" s="12">
        <f t="shared" si="1"/>
        <v>30</v>
      </c>
      <c r="B33" s="15" t="s">
        <v>45</v>
      </c>
      <c r="C33" s="7">
        <v>0</v>
      </c>
      <c r="D33" s="7">
        <v>0</v>
      </c>
      <c r="E33" s="7">
        <v>0</v>
      </c>
      <c r="F33" s="7">
        <v>0</v>
      </c>
      <c r="G33" s="12">
        <f t="shared" si="0"/>
        <v>0</v>
      </c>
      <c r="H33" s="15" t="s">
        <v>45</v>
      </c>
      <c r="I33" s="12"/>
      <c r="J33" s="12"/>
      <c r="K33" s="12"/>
      <c r="L33" s="12"/>
      <c r="M33" s="12"/>
      <c r="N33" s="12"/>
      <c r="O33" s="12"/>
      <c r="P33" s="12"/>
    </row>
    <row r="34" spans="1:16">
      <c r="A34" s="12">
        <f t="shared" si="1"/>
        <v>31</v>
      </c>
      <c r="B34" s="15" t="s">
        <v>46</v>
      </c>
      <c r="C34" s="7">
        <v>0</v>
      </c>
      <c r="D34" s="7">
        <v>0</v>
      </c>
      <c r="E34" s="7">
        <v>0</v>
      </c>
      <c r="F34" s="7">
        <v>0</v>
      </c>
      <c r="G34" s="12">
        <f t="shared" si="0"/>
        <v>0</v>
      </c>
      <c r="H34" s="15" t="s">
        <v>46</v>
      </c>
      <c r="I34" s="12"/>
      <c r="J34" s="12"/>
      <c r="K34" s="12"/>
      <c r="L34" s="12"/>
      <c r="M34" s="12"/>
      <c r="N34" s="12"/>
      <c r="O34" s="12"/>
      <c r="P34" s="12"/>
    </row>
    <row r="35" spans="1:16">
      <c r="A35" s="16"/>
      <c r="B35" s="10" t="s">
        <v>47</v>
      </c>
      <c r="C35" s="7">
        <f>SUM(C4:C34)</f>
        <v>0</v>
      </c>
      <c r="D35" s="7">
        <f>SUM(D4:D34)</f>
        <v>0</v>
      </c>
      <c r="E35" s="7">
        <v>0</v>
      </c>
      <c r="F35" s="7"/>
      <c r="G35" s="12">
        <v>0</v>
      </c>
      <c r="H35" s="10"/>
      <c r="I35" s="12"/>
      <c r="J35" s="12"/>
      <c r="K35" s="12"/>
      <c r="L35" s="12"/>
      <c r="M35" s="12"/>
      <c r="N35" s="12"/>
      <c r="O35" s="12"/>
      <c r="P35" s="12"/>
    </row>
    <row r="36" spans="1:16">
      <c r="G36" s="12"/>
    </row>
  </sheetData>
  <mergeCells count="1">
    <mergeCell ref="A1:P1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topLeftCell="A7" workbookViewId="0">
      <selection activeCell="H17" sqref="H17"/>
    </sheetView>
  </sheetViews>
  <sheetFormatPr defaultRowHeight="15"/>
  <cols>
    <col min="2" max="2" width="22.140625" customWidth="1"/>
    <col min="3" max="7" width="7.28515625" customWidth="1"/>
    <col min="8" max="8" width="8.85546875" customWidth="1"/>
    <col min="9" max="9" width="17.140625" style="23" customWidth="1"/>
    <col min="10" max="16" width="9.140625" hidden="1" customWidth="1"/>
  </cols>
  <sheetData>
    <row r="1" spans="1:16">
      <c r="A1" s="67" t="s">
        <v>126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>
      <c r="A2" s="19"/>
      <c r="B2" s="19"/>
      <c r="C2" s="19"/>
      <c r="D2" s="19"/>
      <c r="E2" s="19"/>
      <c r="F2" s="19"/>
      <c r="G2" s="19"/>
      <c r="H2" s="19"/>
      <c r="I2" s="21"/>
      <c r="J2" s="19"/>
      <c r="K2" s="19"/>
      <c r="L2" s="19"/>
      <c r="M2" s="19"/>
      <c r="N2" s="19"/>
      <c r="O2" s="19"/>
      <c r="P2" s="19"/>
    </row>
    <row r="3" spans="1:16">
      <c r="A3" s="16" t="s">
        <v>58</v>
      </c>
      <c r="B3" s="10" t="s">
        <v>1</v>
      </c>
      <c r="C3" s="16">
        <v>2014</v>
      </c>
      <c r="D3" s="16">
        <v>2015</v>
      </c>
      <c r="E3" s="16">
        <v>2016</v>
      </c>
      <c r="F3" s="16">
        <v>2017</v>
      </c>
      <c r="G3" s="16">
        <v>2018</v>
      </c>
      <c r="H3" s="17" t="s">
        <v>47</v>
      </c>
      <c r="I3" s="13" t="s">
        <v>1</v>
      </c>
      <c r="J3" s="20"/>
      <c r="K3" s="20"/>
      <c r="L3" s="20"/>
      <c r="M3" s="20"/>
      <c r="N3" s="20"/>
      <c r="O3" s="20"/>
      <c r="P3" s="20"/>
    </row>
    <row r="4" spans="1:16">
      <c r="A4" s="12">
        <v>1</v>
      </c>
      <c r="B4" s="15" t="s">
        <v>16</v>
      </c>
      <c r="C4" s="7">
        <v>0</v>
      </c>
      <c r="D4" s="7">
        <v>0</v>
      </c>
      <c r="E4" s="7">
        <v>0</v>
      </c>
      <c r="F4" s="7">
        <v>0</v>
      </c>
      <c r="G4" s="7">
        <v>1</v>
      </c>
      <c r="H4" s="12">
        <f t="shared" ref="H4:H26" si="0">SUM(C4:G4)</f>
        <v>1</v>
      </c>
      <c r="I4" s="22" t="s">
        <v>16</v>
      </c>
      <c r="J4" s="12"/>
      <c r="K4" s="12"/>
      <c r="L4" s="12"/>
      <c r="M4" s="12"/>
      <c r="N4" s="12"/>
      <c r="O4" s="12"/>
      <c r="P4" s="12"/>
    </row>
    <row r="5" spans="1:16">
      <c r="A5" s="12">
        <f>+(A4+1)</f>
        <v>2</v>
      </c>
      <c r="B5" s="15" t="s">
        <v>17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12">
        <f t="shared" si="0"/>
        <v>0</v>
      </c>
      <c r="I5" s="22" t="s">
        <v>17</v>
      </c>
      <c r="J5" s="12"/>
      <c r="K5" s="12"/>
      <c r="L5" s="12"/>
      <c r="M5" s="12"/>
      <c r="N5" s="12"/>
      <c r="O5" s="12"/>
      <c r="P5" s="12"/>
    </row>
    <row r="6" spans="1:16">
      <c r="A6" s="12">
        <f t="shared" ref="A6:A34" si="1">+(A5+1)</f>
        <v>3</v>
      </c>
      <c r="B6" s="15" t="s">
        <v>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12">
        <f t="shared" si="0"/>
        <v>0</v>
      </c>
      <c r="I6" s="22" t="s">
        <v>18</v>
      </c>
      <c r="J6" s="12"/>
      <c r="K6" s="12"/>
      <c r="L6" s="12"/>
      <c r="M6" s="12"/>
      <c r="N6" s="12"/>
      <c r="O6" s="12"/>
      <c r="P6" s="12"/>
    </row>
    <row r="7" spans="1:16">
      <c r="A7" s="12">
        <f t="shared" si="1"/>
        <v>4</v>
      </c>
      <c r="B7" s="15" t="s">
        <v>50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2">
        <f t="shared" si="0"/>
        <v>0</v>
      </c>
      <c r="I7" s="22" t="s">
        <v>50</v>
      </c>
      <c r="J7" s="12"/>
      <c r="K7" s="12"/>
      <c r="L7" s="12"/>
      <c r="M7" s="12"/>
      <c r="N7" s="12"/>
      <c r="O7" s="12"/>
      <c r="P7" s="12"/>
    </row>
    <row r="8" spans="1:16">
      <c r="A8" s="12">
        <f t="shared" si="1"/>
        <v>5</v>
      </c>
      <c r="B8" s="15" t="s">
        <v>51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2">
        <f t="shared" si="0"/>
        <v>0</v>
      </c>
      <c r="I8" s="22" t="s">
        <v>51</v>
      </c>
      <c r="J8" s="12"/>
      <c r="K8" s="12"/>
      <c r="L8" s="12"/>
      <c r="M8" s="12"/>
      <c r="N8" s="12"/>
      <c r="O8" s="12"/>
      <c r="P8" s="12"/>
    </row>
    <row r="9" spans="1:16">
      <c r="A9" s="12">
        <f t="shared" si="1"/>
        <v>6</v>
      </c>
      <c r="B9" s="15" t="s">
        <v>21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2">
        <f t="shared" si="0"/>
        <v>0</v>
      </c>
      <c r="I9" s="22" t="s">
        <v>21</v>
      </c>
      <c r="J9" s="12"/>
      <c r="K9" s="12"/>
      <c r="L9" s="12"/>
      <c r="M9" s="12"/>
      <c r="N9" s="12"/>
      <c r="O9" s="12"/>
      <c r="P9" s="12"/>
    </row>
    <row r="10" spans="1:16">
      <c r="A10" s="12">
        <f t="shared" si="1"/>
        <v>7</v>
      </c>
      <c r="B10" s="15" t="s"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12">
        <f t="shared" si="0"/>
        <v>0</v>
      </c>
      <c r="I10" s="22" t="s">
        <v>22</v>
      </c>
      <c r="J10" s="12"/>
      <c r="K10" s="12"/>
      <c r="L10" s="12"/>
      <c r="M10" s="12"/>
      <c r="N10" s="12"/>
      <c r="O10" s="12"/>
      <c r="P10" s="12"/>
    </row>
    <row r="11" spans="1:16">
      <c r="A11" s="12">
        <f t="shared" si="1"/>
        <v>8</v>
      </c>
      <c r="B11" s="15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2">
        <f t="shared" si="0"/>
        <v>0</v>
      </c>
      <c r="I11" s="22" t="s">
        <v>53</v>
      </c>
      <c r="J11" s="12"/>
      <c r="K11" s="12"/>
      <c r="L11" s="12"/>
      <c r="M11" s="12"/>
      <c r="N11" s="12"/>
      <c r="O11" s="12"/>
      <c r="P11" s="12"/>
    </row>
    <row r="12" spans="1:16">
      <c r="A12" s="12">
        <f t="shared" si="1"/>
        <v>9</v>
      </c>
      <c r="B12" s="15" t="s">
        <v>24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12">
        <f t="shared" si="0"/>
        <v>0</v>
      </c>
      <c r="I12" s="22" t="s">
        <v>24</v>
      </c>
      <c r="J12" s="12"/>
      <c r="K12" s="12"/>
      <c r="L12" s="12"/>
      <c r="M12" s="12"/>
      <c r="N12" s="12"/>
      <c r="O12" s="12"/>
      <c r="P12" s="12"/>
    </row>
    <row r="13" spans="1:16">
      <c r="A13" s="12">
        <f t="shared" si="1"/>
        <v>10</v>
      </c>
      <c r="B13" s="15" t="s">
        <v>25</v>
      </c>
      <c r="C13" s="7">
        <v>0</v>
      </c>
      <c r="D13" s="7">
        <v>0</v>
      </c>
      <c r="E13" s="7">
        <v>0</v>
      </c>
      <c r="F13" s="42">
        <v>0</v>
      </c>
      <c r="G13" s="42">
        <v>0</v>
      </c>
      <c r="H13" s="12">
        <f t="shared" si="0"/>
        <v>0</v>
      </c>
      <c r="I13" s="22" t="s">
        <v>25</v>
      </c>
      <c r="J13" s="12"/>
      <c r="K13" s="12"/>
      <c r="L13" s="12"/>
      <c r="M13" s="12"/>
      <c r="N13" s="12"/>
      <c r="O13" s="12"/>
      <c r="P13" s="12"/>
    </row>
    <row r="14" spans="1:16">
      <c r="A14" s="12">
        <f t="shared" si="1"/>
        <v>11</v>
      </c>
      <c r="B14" s="15" t="s">
        <v>26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2">
        <f t="shared" si="0"/>
        <v>0</v>
      </c>
      <c r="I14" s="22" t="s">
        <v>26</v>
      </c>
      <c r="J14" s="12"/>
      <c r="K14" s="12"/>
      <c r="L14" s="12"/>
      <c r="M14" s="12"/>
      <c r="N14" s="12"/>
      <c r="O14" s="12"/>
      <c r="P14" s="12"/>
    </row>
    <row r="15" spans="1:16">
      <c r="A15" s="12">
        <f t="shared" si="1"/>
        <v>12</v>
      </c>
      <c r="B15" s="15" t="s">
        <v>27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12">
        <f t="shared" si="0"/>
        <v>0</v>
      </c>
      <c r="I15" s="22" t="s">
        <v>27</v>
      </c>
      <c r="J15" s="12"/>
      <c r="K15" s="12"/>
      <c r="L15" s="12"/>
      <c r="M15" s="12"/>
      <c r="N15" s="12"/>
      <c r="O15" s="12"/>
      <c r="P15" s="12"/>
    </row>
    <row r="16" spans="1:16">
      <c r="A16" s="12">
        <f t="shared" si="1"/>
        <v>13</v>
      </c>
      <c r="B16" s="15" t="s">
        <v>55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12">
        <f t="shared" si="0"/>
        <v>0</v>
      </c>
      <c r="I16" s="22" t="s">
        <v>55</v>
      </c>
      <c r="J16" s="12"/>
      <c r="K16" s="12"/>
      <c r="L16" s="12"/>
      <c r="M16" s="12"/>
      <c r="N16" s="12"/>
      <c r="O16" s="12"/>
      <c r="P16" s="12"/>
    </row>
    <row r="17" spans="1:16">
      <c r="A17" s="12">
        <f t="shared" si="1"/>
        <v>14</v>
      </c>
      <c r="B17" s="15" t="s">
        <v>29</v>
      </c>
      <c r="C17" s="7">
        <v>1</v>
      </c>
      <c r="D17" s="7">
        <v>0</v>
      </c>
      <c r="E17" s="7">
        <v>0</v>
      </c>
      <c r="F17" s="7">
        <v>0</v>
      </c>
      <c r="G17" s="7">
        <v>1</v>
      </c>
      <c r="H17" s="12">
        <f t="shared" si="0"/>
        <v>2</v>
      </c>
      <c r="I17" s="22" t="s">
        <v>29</v>
      </c>
      <c r="J17" s="12" t="s">
        <v>60</v>
      </c>
      <c r="K17" s="12"/>
      <c r="L17" s="12"/>
      <c r="M17" s="12"/>
      <c r="N17" s="12"/>
      <c r="O17" s="12"/>
      <c r="P17" s="12"/>
    </row>
    <row r="18" spans="1:16">
      <c r="A18" s="12">
        <f t="shared" si="1"/>
        <v>15</v>
      </c>
      <c r="B18" s="15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12">
        <f t="shared" si="0"/>
        <v>0</v>
      </c>
      <c r="I18" s="22" t="s">
        <v>30</v>
      </c>
      <c r="J18" s="12"/>
      <c r="K18" s="12"/>
      <c r="L18" s="12"/>
      <c r="M18" s="12"/>
      <c r="N18" s="12"/>
      <c r="O18" s="12"/>
      <c r="P18" s="12"/>
    </row>
    <row r="19" spans="1:16">
      <c r="A19" s="12">
        <f t="shared" si="1"/>
        <v>16</v>
      </c>
      <c r="B19" s="15" t="s">
        <v>31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2">
        <f t="shared" si="0"/>
        <v>0</v>
      </c>
      <c r="I19" s="22" t="s">
        <v>31</v>
      </c>
      <c r="J19" s="12"/>
      <c r="K19" s="12"/>
      <c r="L19" s="12"/>
      <c r="M19" s="12"/>
      <c r="N19" s="12"/>
      <c r="O19" s="12"/>
      <c r="P19" s="12"/>
    </row>
    <row r="20" spans="1:16">
      <c r="A20" s="12">
        <f t="shared" si="1"/>
        <v>17</v>
      </c>
      <c r="B20" s="15" t="s">
        <v>32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12">
        <f t="shared" si="0"/>
        <v>0</v>
      </c>
      <c r="I20" s="22" t="s">
        <v>32</v>
      </c>
      <c r="J20" s="12"/>
      <c r="K20" s="12"/>
      <c r="L20" s="12"/>
      <c r="M20" s="12"/>
      <c r="N20" s="12"/>
      <c r="O20" s="12"/>
      <c r="P20" s="12"/>
    </row>
    <row r="21" spans="1:16">
      <c r="A21" s="12">
        <f t="shared" si="1"/>
        <v>18</v>
      </c>
      <c r="B21" s="15" t="s">
        <v>33</v>
      </c>
      <c r="C21" s="7">
        <v>0</v>
      </c>
      <c r="D21" s="7">
        <v>0</v>
      </c>
      <c r="E21" s="7">
        <v>0</v>
      </c>
      <c r="F21" s="7">
        <v>2</v>
      </c>
      <c r="G21" s="7">
        <v>0</v>
      </c>
      <c r="H21" s="12">
        <f t="shared" si="0"/>
        <v>2</v>
      </c>
      <c r="I21" s="22" t="s">
        <v>33</v>
      </c>
      <c r="J21" s="12"/>
      <c r="K21" s="12"/>
      <c r="L21" s="12"/>
      <c r="M21" s="12"/>
      <c r="N21" s="12"/>
      <c r="O21" s="12"/>
      <c r="P21" s="12"/>
    </row>
    <row r="22" spans="1:16">
      <c r="A22" s="12">
        <f t="shared" si="1"/>
        <v>19</v>
      </c>
      <c r="B22" s="15" t="s">
        <v>34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12">
        <f t="shared" si="0"/>
        <v>1</v>
      </c>
      <c r="I22" s="22" t="s">
        <v>34</v>
      </c>
      <c r="J22" s="12"/>
      <c r="K22" s="12"/>
      <c r="L22" s="12"/>
      <c r="M22" s="12"/>
      <c r="N22" s="12"/>
      <c r="O22" s="12"/>
      <c r="P22" s="12"/>
    </row>
    <row r="23" spans="1:16">
      <c r="A23" s="12">
        <f t="shared" si="1"/>
        <v>20</v>
      </c>
      <c r="B23" s="15" t="s">
        <v>35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12">
        <f t="shared" si="0"/>
        <v>0</v>
      </c>
      <c r="I23" s="22" t="s">
        <v>35</v>
      </c>
      <c r="J23" s="12"/>
      <c r="K23" s="12"/>
      <c r="L23" s="12"/>
      <c r="M23" s="12"/>
      <c r="N23" s="12"/>
      <c r="O23" s="12"/>
      <c r="P23" s="12"/>
    </row>
    <row r="24" spans="1:16">
      <c r="A24" s="12">
        <f t="shared" si="1"/>
        <v>21</v>
      </c>
      <c r="B24" s="15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12">
        <f t="shared" si="0"/>
        <v>0</v>
      </c>
      <c r="I24" s="22" t="s">
        <v>36</v>
      </c>
      <c r="J24" s="12"/>
      <c r="K24" s="12"/>
      <c r="L24" s="12"/>
      <c r="M24" s="12"/>
      <c r="N24" s="12"/>
      <c r="O24" s="12"/>
      <c r="P24" s="12"/>
    </row>
    <row r="25" spans="1:16">
      <c r="A25" s="12">
        <f t="shared" si="1"/>
        <v>22</v>
      </c>
      <c r="B25" s="15" t="s">
        <v>37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12">
        <f t="shared" si="0"/>
        <v>0</v>
      </c>
      <c r="I25" s="22" t="s">
        <v>37</v>
      </c>
      <c r="J25" s="12"/>
      <c r="K25" s="12"/>
      <c r="L25" s="12"/>
      <c r="M25" s="12"/>
      <c r="N25" s="12"/>
      <c r="O25" s="12"/>
      <c r="P25" s="12"/>
    </row>
    <row r="26" spans="1:16">
      <c r="A26" s="12">
        <f t="shared" si="1"/>
        <v>23</v>
      </c>
      <c r="B26" s="15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12">
        <f t="shared" si="0"/>
        <v>0</v>
      </c>
      <c r="I26" s="22" t="s">
        <v>38</v>
      </c>
      <c r="J26" s="12"/>
      <c r="K26" s="12"/>
      <c r="L26" s="12"/>
      <c r="M26" s="12"/>
      <c r="N26" s="12"/>
      <c r="O26" s="12"/>
      <c r="P26" s="12"/>
    </row>
    <row r="27" spans="1:16">
      <c r="A27" s="12">
        <f t="shared" si="1"/>
        <v>24</v>
      </c>
      <c r="B27" s="15" t="s">
        <v>39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12">
        <v>0</v>
      </c>
      <c r="I27" s="22" t="s">
        <v>39</v>
      </c>
      <c r="J27" s="12"/>
      <c r="K27" s="12"/>
      <c r="L27" s="12"/>
      <c r="M27" s="12"/>
      <c r="N27" s="12"/>
      <c r="O27" s="12"/>
      <c r="P27" s="12"/>
    </row>
    <row r="28" spans="1:16">
      <c r="A28" s="12">
        <f t="shared" si="1"/>
        <v>25</v>
      </c>
      <c r="B28" s="15" t="s">
        <v>40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12">
        <f t="shared" ref="H28:H34" si="2">SUM(C28:G28)</f>
        <v>0</v>
      </c>
      <c r="I28" s="22" t="s">
        <v>40</v>
      </c>
      <c r="J28" s="12"/>
      <c r="K28" s="12"/>
      <c r="L28" s="12"/>
      <c r="M28" s="12"/>
      <c r="N28" s="12"/>
      <c r="O28" s="12"/>
      <c r="P28" s="12"/>
    </row>
    <row r="29" spans="1:16">
      <c r="A29" s="12">
        <f t="shared" si="1"/>
        <v>26</v>
      </c>
      <c r="B29" s="15" t="s">
        <v>41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12">
        <f t="shared" si="2"/>
        <v>0</v>
      </c>
      <c r="I29" s="22" t="s">
        <v>41</v>
      </c>
      <c r="J29" s="12"/>
      <c r="K29" s="12"/>
      <c r="L29" s="12"/>
      <c r="M29" s="12"/>
      <c r="N29" s="12"/>
      <c r="O29" s="12"/>
      <c r="P29" s="12"/>
    </row>
    <row r="30" spans="1:16">
      <c r="A30" s="12">
        <f t="shared" si="1"/>
        <v>27</v>
      </c>
      <c r="B30" s="15" t="s">
        <v>42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12">
        <f t="shared" si="2"/>
        <v>0</v>
      </c>
      <c r="I30" s="22" t="s">
        <v>42</v>
      </c>
      <c r="J30" s="12"/>
      <c r="K30" s="12"/>
      <c r="L30" s="12"/>
      <c r="M30" s="12"/>
      <c r="N30" s="12"/>
      <c r="O30" s="12"/>
      <c r="P30" s="12"/>
    </row>
    <row r="31" spans="1:16">
      <c r="A31" s="12">
        <f t="shared" si="1"/>
        <v>28</v>
      </c>
      <c r="B31" s="15" t="s">
        <v>43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2">
        <f t="shared" si="2"/>
        <v>0</v>
      </c>
      <c r="I31" s="22" t="s">
        <v>43</v>
      </c>
      <c r="J31" s="12"/>
      <c r="K31" s="12"/>
      <c r="L31" s="12"/>
      <c r="M31" s="12"/>
      <c r="N31" s="12"/>
      <c r="O31" s="12"/>
      <c r="P31" s="12"/>
    </row>
    <row r="32" spans="1:16">
      <c r="A32" s="12">
        <f t="shared" si="1"/>
        <v>29</v>
      </c>
      <c r="B32" s="15" t="s">
        <v>44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12">
        <f t="shared" si="2"/>
        <v>0</v>
      </c>
      <c r="I32" s="22" t="s">
        <v>44</v>
      </c>
      <c r="J32" s="12"/>
      <c r="K32" s="12"/>
      <c r="L32" s="12"/>
      <c r="M32" s="12"/>
      <c r="N32" s="12"/>
      <c r="O32" s="12"/>
      <c r="P32" s="12"/>
    </row>
    <row r="33" spans="1:16">
      <c r="A33" s="12">
        <f t="shared" si="1"/>
        <v>30</v>
      </c>
      <c r="B33" s="15" t="s">
        <v>45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12">
        <f t="shared" si="2"/>
        <v>0</v>
      </c>
      <c r="I33" s="22" t="s">
        <v>45</v>
      </c>
      <c r="J33" s="12"/>
      <c r="K33" s="12"/>
      <c r="L33" s="12"/>
      <c r="M33" s="12"/>
      <c r="N33" s="12"/>
      <c r="O33" s="12"/>
      <c r="P33" s="12"/>
    </row>
    <row r="34" spans="1:16">
      <c r="A34" s="12">
        <f t="shared" si="1"/>
        <v>31</v>
      </c>
      <c r="B34" s="15" t="s">
        <v>46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12">
        <f t="shared" si="2"/>
        <v>0</v>
      </c>
      <c r="I34" s="22" t="s">
        <v>46</v>
      </c>
      <c r="J34" s="12"/>
      <c r="K34" s="12"/>
      <c r="L34" s="12"/>
      <c r="M34" s="12"/>
      <c r="N34" s="12"/>
      <c r="O34" s="12"/>
      <c r="P34" s="12"/>
    </row>
    <row r="35" spans="1:16">
      <c r="A35" s="12"/>
      <c r="B35" s="15" t="s">
        <v>47</v>
      </c>
      <c r="C35" s="7">
        <f>SUM(C17:C34)</f>
        <v>2</v>
      </c>
      <c r="D35" s="7">
        <f>SUM(D25:D34)</f>
        <v>0</v>
      </c>
      <c r="E35" s="7">
        <f>SUM(E7:E34)</f>
        <v>0</v>
      </c>
      <c r="F35" s="7">
        <f>SUM(F4:F34)</f>
        <v>2</v>
      </c>
      <c r="G35" s="7"/>
      <c r="H35" s="12">
        <f t="shared" ref="H35" si="3">SUM(C35:F35)</f>
        <v>4</v>
      </c>
      <c r="I35" s="22"/>
      <c r="J35" s="12"/>
      <c r="K35" s="12"/>
      <c r="L35" s="12"/>
      <c r="M35" s="12"/>
      <c r="N35" s="12"/>
      <c r="O35" s="12"/>
      <c r="P35" s="12"/>
    </row>
    <row r="36" spans="1:16">
      <c r="H36" s="33"/>
    </row>
  </sheetData>
  <mergeCells count="1">
    <mergeCell ref="A1:P1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7"/>
  <sheetViews>
    <sheetView topLeftCell="B7" workbookViewId="0">
      <selection activeCell="L17" sqref="L17"/>
    </sheetView>
  </sheetViews>
  <sheetFormatPr defaultRowHeight="15"/>
  <cols>
    <col min="1" max="1" width="8.140625" customWidth="1"/>
    <col min="2" max="2" width="19" customWidth="1"/>
    <col min="3" max="3" width="6.7109375" customWidth="1"/>
    <col min="4" max="4" width="7.140625" customWidth="1"/>
    <col min="5" max="5" width="7" customWidth="1"/>
    <col min="6" max="11" width="6.5703125" customWidth="1"/>
    <col min="12" max="12" width="7.7109375" customWidth="1"/>
    <col min="13" max="13" width="17.42578125" style="18" customWidth="1"/>
    <col min="14" max="14" width="0.140625" customWidth="1"/>
    <col min="15" max="18" width="9.140625" hidden="1" customWidth="1"/>
  </cols>
  <sheetData>
    <row r="1" spans="1:18">
      <c r="A1" s="4"/>
      <c r="B1" s="67" t="s">
        <v>125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5"/>
      <c r="N2" s="4"/>
      <c r="O2" s="4"/>
      <c r="P2" s="4"/>
      <c r="Q2" s="4"/>
      <c r="R2" s="4"/>
    </row>
    <row r="3" spans="1:18">
      <c r="A3" s="16" t="s">
        <v>58</v>
      </c>
      <c r="B3" s="10" t="s">
        <v>1</v>
      </c>
      <c r="C3" s="16">
        <v>2010</v>
      </c>
      <c r="D3" s="16">
        <v>2011</v>
      </c>
      <c r="E3" s="16">
        <v>2012</v>
      </c>
      <c r="F3" s="16">
        <v>2013</v>
      </c>
      <c r="G3" s="16">
        <v>2014</v>
      </c>
      <c r="H3" s="16">
        <v>2015</v>
      </c>
      <c r="I3" s="16">
        <v>2016</v>
      </c>
      <c r="J3" s="16">
        <v>2017</v>
      </c>
      <c r="K3" s="16">
        <v>2018</v>
      </c>
      <c r="L3" s="11" t="s">
        <v>47</v>
      </c>
      <c r="M3" s="10" t="s">
        <v>1</v>
      </c>
      <c r="N3" s="4"/>
      <c r="O3" s="4"/>
      <c r="P3" s="4"/>
      <c r="Q3" s="4"/>
      <c r="R3" s="4"/>
    </row>
    <row r="4" spans="1:18">
      <c r="A4" s="12">
        <v>1</v>
      </c>
      <c r="B4" s="15" t="s">
        <v>16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16">
        <f t="shared" ref="L4:L34" si="0">SUM(C4:K4)</f>
        <v>0</v>
      </c>
      <c r="M4" s="15" t="s">
        <v>16</v>
      </c>
      <c r="N4" s="12"/>
      <c r="O4" s="12"/>
      <c r="P4" s="12"/>
      <c r="Q4" s="12"/>
      <c r="R4" s="12"/>
    </row>
    <row r="5" spans="1:18">
      <c r="A5" s="12">
        <f>+(A4+1)</f>
        <v>2</v>
      </c>
      <c r="B5" s="15" t="s">
        <v>17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16">
        <f t="shared" si="0"/>
        <v>0</v>
      </c>
      <c r="M5" s="15" t="s">
        <v>17</v>
      </c>
      <c r="N5" s="12"/>
      <c r="O5" s="12"/>
      <c r="P5" s="12"/>
      <c r="Q5" s="12"/>
      <c r="R5" s="12"/>
    </row>
    <row r="6" spans="1:18">
      <c r="A6" s="12">
        <f t="shared" ref="A6:A33" si="1">+(A5+1)</f>
        <v>3</v>
      </c>
      <c r="B6" s="15" t="s">
        <v>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16">
        <f t="shared" si="0"/>
        <v>0</v>
      </c>
      <c r="M6" s="15" t="s">
        <v>18</v>
      </c>
      <c r="N6" s="12"/>
      <c r="O6" s="12"/>
      <c r="P6" s="12"/>
      <c r="Q6" s="12"/>
      <c r="R6" s="12"/>
    </row>
    <row r="7" spans="1:18">
      <c r="A7" s="12">
        <f t="shared" si="1"/>
        <v>4</v>
      </c>
      <c r="B7" s="15" t="s">
        <v>50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16">
        <f t="shared" si="0"/>
        <v>0</v>
      </c>
      <c r="M7" s="15" t="s">
        <v>50</v>
      </c>
      <c r="N7" s="12"/>
      <c r="O7" s="12"/>
      <c r="P7" s="12"/>
      <c r="Q7" s="12"/>
      <c r="R7" s="12"/>
    </row>
    <row r="8" spans="1:18">
      <c r="A8" s="12">
        <f t="shared" si="1"/>
        <v>5</v>
      </c>
      <c r="B8" s="15" t="s">
        <v>51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16">
        <f t="shared" si="0"/>
        <v>0</v>
      </c>
      <c r="M8" s="15" t="s">
        <v>51</v>
      </c>
      <c r="N8" s="12"/>
      <c r="O8" s="12"/>
      <c r="P8" s="12"/>
      <c r="Q8" s="12"/>
      <c r="R8" s="12"/>
    </row>
    <row r="9" spans="1:18">
      <c r="A9" s="12">
        <f t="shared" si="1"/>
        <v>6</v>
      </c>
      <c r="B9" s="15" t="s">
        <v>21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16">
        <f t="shared" si="0"/>
        <v>0</v>
      </c>
      <c r="M9" s="15" t="s">
        <v>21</v>
      </c>
      <c r="N9" s="12"/>
      <c r="O9" s="12"/>
      <c r="P9" s="12"/>
      <c r="Q9" s="12"/>
      <c r="R9" s="12"/>
    </row>
    <row r="10" spans="1:18">
      <c r="A10" s="12">
        <f t="shared" si="1"/>
        <v>7</v>
      </c>
      <c r="B10" s="15" t="s"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16">
        <f t="shared" si="0"/>
        <v>0</v>
      </c>
      <c r="M10" s="15" t="s">
        <v>22</v>
      </c>
      <c r="N10" s="12"/>
      <c r="O10" s="12"/>
      <c r="P10" s="12"/>
      <c r="Q10" s="12"/>
      <c r="R10" s="12"/>
    </row>
    <row r="11" spans="1:18">
      <c r="A11" s="12">
        <f t="shared" si="1"/>
        <v>8</v>
      </c>
      <c r="B11" s="15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16">
        <f t="shared" si="0"/>
        <v>0</v>
      </c>
      <c r="M11" s="15" t="s">
        <v>53</v>
      </c>
      <c r="N11" s="12"/>
      <c r="O11" s="12"/>
      <c r="P11" s="12"/>
      <c r="Q11" s="12"/>
      <c r="R11" s="12"/>
    </row>
    <row r="12" spans="1:18">
      <c r="A12" s="12">
        <f t="shared" si="1"/>
        <v>9</v>
      </c>
      <c r="B12" s="15" t="s">
        <v>24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16">
        <f t="shared" si="0"/>
        <v>1</v>
      </c>
      <c r="M12" s="15" t="s">
        <v>24</v>
      </c>
      <c r="N12" s="12"/>
      <c r="O12" s="12"/>
      <c r="P12" s="12"/>
      <c r="Q12" s="12"/>
      <c r="R12" s="12"/>
    </row>
    <row r="13" spans="1:18">
      <c r="A13" s="12">
        <f t="shared" si="1"/>
        <v>10</v>
      </c>
      <c r="B13" s="15" t="s">
        <v>25</v>
      </c>
      <c r="C13" s="7">
        <v>0</v>
      </c>
      <c r="D13" s="7">
        <v>2</v>
      </c>
      <c r="E13" s="7">
        <v>16</v>
      </c>
      <c r="F13" s="7">
        <v>1</v>
      </c>
      <c r="G13" s="7">
        <v>3</v>
      </c>
      <c r="H13" s="7">
        <v>0</v>
      </c>
      <c r="I13" s="7">
        <v>0</v>
      </c>
      <c r="J13" s="11">
        <v>0</v>
      </c>
      <c r="K13" s="11">
        <v>0</v>
      </c>
      <c r="L13" s="16">
        <f t="shared" si="0"/>
        <v>22</v>
      </c>
      <c r="M13" s="15" t="s">
        <v>25</v>
      </c>
      <c r="N13" s="12"/>
      <c r="O13" s="12"/>
      <c r="P13" s="12"/>
      <c r="Q13" s="12"/>
      <c r="R13" s="12"/>
    </row>
    <row r="14" spans="1:18">
      <c r="A14" s="12">
        <f t="shared" si="1"/>
        <v>11</v>
      </c>
      <c r="B14" s="15" t="s">
        <v>26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16">
        <f t="shared" si="0"/>
        <v>0</v>
      </c>
      <c r="M14" s="15" t="s">
        <v>26</v>
      </c>
      <c r="N14" s="12"/>
      <c r="O14" s="12"/>
      <c r="P14" s="12"/>
      <c r="Q14" s="12"/>
      <c r="R14" s="12"/>
    </row>
    <row r="15" spans="1:18">
      <c r="A15" s="12">
        <f t="shared" si="1"/>
        <v>12</v>
      </c>
      <c r="B15" s="15" t="s">
        <v>27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16">
        <f t="shared" si="0"/>
        <v>0</v>
      </c>
      <c r="M15" s="15" t="s">
        <v>27</v>
      </c>
      <c r="N15" s="12"/>
      <c r="O15" s="12"/>
      <c r="P15" s="12"/>
      <c r="Q15" s="12"/>
      <c r="R15" s="12"/>
    </row>
    <row r="16" spans="1:18">
      <c r="A16" s="12">
        <f t="shared" si="1"/>
        <v>13</v>
      </c>
      <c r="B16" s="15" t="s">
        <v>55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16">
        <f t="shared" si="0"/>
        <v>0</v>
      </c>
      <c r="M16" s="15" t="s">
        <v>55</v>
      </c>
      <c r="N16" s="12"/>
      <c r="O16" s="12"/>
      <c r="P16" s="12"/>
      <c r="Q16" s="12"/>
      <c r="R16" s="12"/>
    </row>
    <row r="17" spans="1:22">
      <c r="A17" s="12">
        <f t="shared" si="1"/>
        <v>14</v>
      </c>
      <c r="B17" s="15" t="s">
        <v>29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4</v>
      </c>
      <c r="I17" s="7">
        <v>0</v>
      </c>
      <c r="J17" s="7">
        <v>0</v>
      </c>
      <c r="K17" s="7">
        <v>0</v>
      </c>
      <c r="L17" s="16">
        <f t="shared" si="0"/>
        <v>4</v>
      </c>
      <c r="M17" s="15" t="s">
        <v>29</v>
      </c>
      <c r="N17" s="12"/>
      <c r="O17" s="12"/>
      <c r="P17" s="12"/>
      <c r="Q17" s="12"/>
      <c r="R17" s="12"/>
    </row>
    <row r="18" spans="1:22">
      <c r="A18" s="12">
        <f t="shared" si="1"/>
        <v>15</v>
      </c>
      <c r="B18" s="15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16">
        <f t="shared" si="0"/>
        <v>0</v>
      </c>
      <c r="M18" s="15" t="s">
        <v>30</v>
      </c>
      <c r="N18" s="12"/>
      <c r="O18" s="12"/>
      <c r="P18" s="12"/>
      <c r="Q18" s="12"/>
      <c r="R18" s="12"/>
    </row>
    <row r="19" spans="1:22">
      <c r="A19" s="12">
        <f t="shared" si="1"/>
        <v>16</v>
      </c>
      <c r="B19" s="15" t="s">
        <v>31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2</v>
      </c>
      <c r="I19" s="7">
        <v>1</v>
      </c>
      <c r="J19" s="7">
        <v>2</v>
      </c>
      <c r="K19" s="7">
        <v>0</v>
      </c>
      <c r="L19" s="16">
        <f t="shared" si="0"/>
        <v>6</v>
      </c>
      <c r="M19" s="15" t="s">
        <v>31</v>
      </c>
      <c r="N19" s="12"/>
      <c r="O19" s="12"/>
      <c r="P19" s="12"/>
      <c r="Q19" s="12"/>
      <c r="R19" s="12"/>
    </row>
    <row r="20" spans="1:22">
      <c r="A20" s="12">
        <f t="shared" si="1"/>
        <v>17</v>
      </c>
      <c r="B20" s="15" t="s">
        <v>32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16">
        <f t="shared" si="0"/>
        <v>1</v>
      </c>
      <c r="M20" s="15" t="s">
        <v>32</v>
      </c>
      <c r="N20" s="12"/>
      <c r="O20" s="12"/>
      <c r="P20" s="12"/>
      <c r="Q20" s="12"/>
      <c r="R20" s="12"/>
    </row>
    <row r="21" spans="1:22">
      <c r="A21" s="12">
        <f t="shared" si="1"/>
        <v>18</v>
      </c>
      <c r="B21" s="15" t="s">
        <v>33</v>
      </c>
      <c r="C21" s="7">
        <v>0</v>
      </c>
      <c r="D21" s="7">
        <v>0</v>
      </c>
      <c r="E21" s="7">
        <v>0</v>
      </c>
      <c r="F21" s="7">
        <v>1</v>
      </c>
      <c r="G21" s="7">
        <v>4</v>
      </c>
      <c r="H21" s="7">
        <v>0</v>
      </c>
      <c r="I21" s="7">
        <v>0</v>
      </c>
      <c r="J21" s="7">
        <v>0</v>
      </c>
      <c r="K21" s="7">
        <v>0</v>
      </c>
      <c r="L21" s="16">
        <f t="shared" si="0"/>
        <v>5</v>
      </c>
      <c r="M21" s="15" t="s">
        <v>33</v>
      </c>
      <c r="N21" s="12"/>
      <c r="O21" s="12"/>
      <c r="P21" s="12"/>
      <c r="Q21" s="12"/>
      <c r="R21" s="12"/>
    </row>
    <row r="22" spans="1:22">
      <c r="A22" s="12">
        <f t="shared" si="1"/>
        <v>19</v>
      </c>
      <c r="B22" s="15" t="s">
        <v>34</v>
      </c>
      <c r="C22" s="7">
        <v>0</v>
      </c>
      <c r="D22" s="7">
        <v>0</v>
      </c>
      <c r="E22" s="7">
        <v>0</v>
      </c>
      <c r="F22" s="7">
        <v>0</v>
      </c>
      <c r="G22" s="7">
        <v>2</v>
      </c>
      <c r="H22" s="7">
        <v>0</v>
      </c>
      <c r="I22" s="7">
        <v>0</v>
      </c>
      <c r="J22" s="7">
        <v>0</v>
      </c>
      <c r="K22" s="7">
        <v>0</v>
      </c>
      <c r="L22" s="16">
        <f t="shared" si="0"/>
        <v>2</v>
      </c>
      <c r="M22" s="15" t="s">
        <v>34</v>
      </c>
      <c r="N22" s="12"/>
      <c r="O22" s="12"/>
      <c r="P22" s="12"/>
      <c r="Q22" s="12"/>
      <c r="R22" s="12"/>
    </row>
    <row r="23" spans="1:22">
      <c r="A23" s="12">
        <f t="shared" si="1"/>
        <v>20</v>
      </c>
      <c r="B23" s="15" t="s">
        <v>35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16">
        <f t="shared" si="0"/>
        <v>0</v>
      </c>
      <c r="M23" s="15" t="s">
        <v>35</v>
      </c>
      <c r="N23" s="12"/>
      <c r="O23" s="12"/>
      <c r="P23" s="12"/>
      <c r="Q23" s="12"/>
      <c r="R23" s="12"/>
    </row>
    <row r="24" spans="1:22">
      <c r="A24" s="12">
        <f t="shared" si="1"/>
        <v>21</v>
      </c>
      <c r="B24" s="15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16">
        <f t="shared" si="0"/>
        <v>0</v>
      </c>
      <c r="M24" s="15" t="s">
        <v>36</v>
      </c>
      <c r="N24" s="12"/>
      <c r="O24" s="12"/>
      <c r="P24" s="12"/>
      <c r="Q24" s="12"/>
      <c r="R24" s="12"/>
    </row>
    <row r="25" spans="1:22">
      <c r="A25" s="12">
        <f t="shared" si="1"/>
        <v>22</v>
      </c>
      <c r="B25" s="15" t="s">
        <v>37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16">
        <f t="shared" si="0"/>
        <v>0</v>
      </c>
      <c r="M25" s="15" t="s">
        <v>37</v>
      </c>
      <c r="N25" s="12"/>
      <c r="O25" s="12"/>
      <c r="P25" s="12"/>
      <c r="Q25" s="12"/>
      <c r="R25" s="12"/>
    </row>
    <row r="26" spans="1:22">
      <c r="A26" s="12">
        <f t="shared" si="1"/>
        <v>23</v>
      </c>
      <c r="B26" s="15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16">
        <f t="shared" si="0"/>
        <v>0</v>
      </c>
      <c r="M26" s="15" t="s">
        <v>38</v>
      </c>
      <c r="N26" s="12"/>
      <c r="O26" s="12"/>
      <c r="P26" s="12"/>
      <c r="Q26" s="12"/>
      <c r="R26" s="12"/>
    </row>
    <row r="27" spans="1:22">
      <c r="A27" s="12">
        <f t="shared" si="1"/>
        <v>24</v>
      </c>
      <c r="B27" s="15" t="s">
        <v>39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16">
        <f t="shared" si="0"/>
        <v>0</v>
      </c>
      <c r="M27" s="15" t="s">
        <v>39</v>
      </c>
      <c r="N27" s="12"/>
      <c r="O27" s="12"/>
      <c r="P27" s="12"/>
      <c r="Q27" s="12"/>
      <c r="R27" s="12"/>
    </row>
    <row r="28" spans="1:22">
      <c r="A28" s="12">
        <f t="shared" si="1"/>
        <v>25</v>
      </c>
      <c r="B28" s="15" t="s">
        <v>40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2</v>
      </c>
      <c r="K28" s="7">
        <v>0</v>
      </c>
      <c r="L28" s="16">
        <f t="shared" si="0"/>
        <v>2</v>
      </c>
      <c r="M28" s="15" t="s">
        <v>40</v>
      </c>
      <c r="N28" s="12"/>
      <c r="O28" s="12"/>
      <c r="P28" s="12"/>
      <c r="Q28" s="12"/>
      <c r="R28" s="12"/>
    </row>
    <row r="29" spans="1:22">
      <c r="A29" s="12">
        <f t="shared" si="1"/>
        <v>26</v>
      </c>
      <c r="B29" s="15" t="s">
        <v>41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16">
        <f t="shared" si="0"/>
        <v>0</v>
      </c>
      <c r="M29" s="15" t="s">
        <v>41</v>
      </c>
      <c r="N29" s="12"/>
      <c r="O29" s="12"/>
      <c r="P29" s="12"/>
      <c r="Q29" s="12"/>
      <c r="R29" s="12"/>
    </row>
    <row r="30" spans="1:22">
      <c r="A30" s="12">
        <f t="shared" si="1"/>
        <v>27</v>
      </c>
      <c r="B30" s="15" t="s">
        <v>42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16">
        <f t="shared" si="0"/>
        <v>1</v>
      </c>
      <c r="M30" s="15" t="s">
        <v>42</v>
      </c>
      <c r="N30" s="12"/>
      <c r="O30" s="12"/>
      <c r="P30" s="12"/>
      <c r="Q30" s="12"/>
      <c r="R30" s="12"/>
      <c r="V30" s="34"/>
    </row>
    <row r="31" spans="1:22">
      <c r="A31" s="12">
        <f t="shared" si="1"/>
        <v>28</v>
      </c>
      <c r="B31" s="15" t="s">
        <v>43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16">
        <f t="shared" si="0"/>
        <v>0</v>
      </c>
      <c r="M31" s="15" t="s">
        <v>43</v>
      </c>
      <c r="N31" s="12"/>
      <c r="O31" s="12"/>
      <c r="P31" s="12"/>
      <c r="Q31" s="12"/>
      <c r="R31" s="12"/>
    </row>
    <row r="32" spans="1:22">
      <c r="A32" s="12">
        <f t="shared" si="1"/>
        <v>29</v>
      </c>
      <c r="B32" s="15" t="s">
        <v>44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16">
        <f t="shared" si="0"/>
        <v>0</v>
      </c>
      <c r="M32" s="15" t="s">
        <v>44</v>
      </c>
      <c r="N32" s="12"/>
      <c r="O32" s="12"/>
      <c r="P32" s="12"/>
      <c r="Q32" s="12"/>
      <c r="R32" s="12"/>
    </row>
    <row r="33" spans="1:18">
      <c r="A33" s="12">
        <f t="shared" si="1"/>
        <v>30</v>
      </c>
      <c r="B33" s="15" t="s">
        <v>45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16">
        <f t="shared" si="0"/>
        <v>0</v>
      </c>
      <c r="M33" s="15" t="s">
        <v>45</v>
      </c>
      <c r="N33" s="12"/>
      <c r="O33" s="12"/>
      <c r="P33" s="12"/>
      <c r="Q33" s="12"/>
      <c r="R33" s="12"/>
    </row>
    <row r="34" spans="1:18">
      <c r="A34" s="12">
        <f>+(A33+1)</f>
        <v>31</v>
      </c>
      <c r="B34" s="15" t="s">
        <v>46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16">
        <f t="shared" si="0"/>
        <v>0</v>
      </c>
      <c r="M34" s="15" t="s">
        <v>46</v>
      </c>
      <c r="N34" s="12"/>
      <c r="O34" s="12"/>
      <c r="P34" s="12"/>
      <c r="Q34" s="12"/>
      <c r="R34" s="12"/>
    </row>
    <row r="35" spans="1:18">
      <c r="A35" s="12"/>
      <c r="B35" s="15" t="s">
        <v>47</v>
      </c>
      <c r="C35" s="7">
        <f>SUM(C4:C33)</f>
        <v>1</v>
      </c>
      <c r="D35" s="7">
        <f>SUM(D4:D33)</f>
        <v>2</v>
      </c>
      <c r="E35" s="7">
        <f>SUM(E4:E33)</f>
        <v>16</v>
      </c>
      <c r="F35" s="7">
        <f>SUM(F11:F34)</f>
        <v>3</v>
      </c>
      <c r="G35" s="7">
        <f>SUM(G12:G34)</f>
        <v>9</v>
      </c>
      <c r="H35" s="7">
        <f>SUM(H12:H34)</f>
        <v>6</v>
      </c>
      <c r="I35" s="7">
        <f>SUM(I5:I34)</f>
        <v>1</v>
      </c>
      <c r="J35" s="7">
        <f>SUM(J4:J34)</f>
        <v>6</v>
      </c>
      <c r="K35" s="7"/>
      <c r="L35" s="16">
        <f t="shared" ref="L35" si="2">SUM(C35:J35)</f>
        <v>44</v>
      </c>
      <c r="M35" s="15"/>
      <c r="N35" s="12"/>
      <c r="O35" s="12"/>
      <c r="P35" s="12"/>
      <c r="Q35" s="12"/>
      <c r="R35" s="12"/>
    </row>
    <row r="36" spans="1:18">
      <c r="L36" s="16"/>
    </row>
    <row r="37" spans="1:18">
      <c r="L37" s="16"/>
    </row>
  </sheetData>
  <mergeCells count="1">
    <mergeCell ref="B1:R1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topLeftCell="B7" workbookViewId="0">
      <selection activeCell="M17" sqref="M17"/>
    </sheetView>
  </sheetViews>
  <sheetFormatPr defaultRowHeight="15"/>
  <cols>
    <col min="2" max="2" width="15" customWidth="1"/>
    <col min="3" max="3" width="6.140625" customWidth="1"/>
    <col min="4" max="4" width="7" customWidth="1"/>
    <col min="5" max="5" width="7.140625" customWidth="1"/>
    <col min="6" max="6" width="6" customWidth="1"/>
    <col min="7" max="8" width="6.85546875" customWidth="1"/>
    <col min="9" max="9" width="7.28515625" customWidth="1"/>
    <col min="10" max="15" width="7.140625" customWidth="1"/>
    <col min="16" max="16" width="8.28515625" customWidth="1"/>
    <col min="17" max="17" width="14.5703125" style="18" customWidth="1"/>
    <col min="18" max="18" width="0.140625" hidden="1" customWidth="1"/>
    <col min="19" max="19" width="9.140625" hidden="1" customWidth="1"/>
  </cols>
  <sheetData>
    <row r="1" spans="1:19">
      <c r="A1" s="4"/>
      <c r="B1" s="15"/>
      <c r="C1" s="69" t="s">
        <v>124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>
      <c r="A2" s="4"/>
      <c r="B2" s="15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5"/>
      <c r="R2" s="22"/>
      <c r="S2" s="22"/>
    </row>
    <row r="3" spans="1:19">
      <c r="A3" s="16" t="s">
        <v>58</v>
      </c>
      <c r="B3" s="10" t="s">
        <v>1</v>
      </c>
      <c r="C3" s="16">
        <v>2006</v>
      </c>
      <c r="D3" s="16">
        <v>2007</v>
      </c>
      <c r="E3" s="16">
        <v>2008</v>
      </c>
      <c r="F3" s="16">
        <v>2009</v>
      </c>
      <c r="G3" s="16">
        <v>2010</v>
      </c>
      <c r="H3" s="16">
        <v>2011</v>
      </c>
      <c r="I3" s="16">
        <v>2012</v>
      </c>
      <c r="J3" s="16">
        <v>2013</v>
      </c>
      <c r="K3" s="16">
        <v>2014</v>
      </c>
      <c r="L3" s="16">
        <v>2015</v>
      </c>
      <c r="M3" s="16">
        <v>2016</v>
      </c>
      <c r="N3" s="16">
        <v>2017</v>
      </c>
      <c r="O3" s="16">
        <v>2018</v>
      </c>
      <c r="P3" s="17" t="s">
        <v>47</v>
      </c>
      <c r="Q3" s="10"/>
      <c r="R3" s="4"/>
      <c r="S3" s="4"/>
    </row>
    <row r="4" spans="1:19">
      <c r="A4" s="12">
        <v>1</v>
      </c>
      <c r="B4" s="15" t="s">
        <v>16</v>
      </c>
      <c r="C4" s="7">
        <v>1</v>
      </c>
      <c r="D4" s="7">
        <v>2</v>
      </c>
      <c r="E4" s="7">
        <v>9</v>
      </c>
      <c r="F4" s="7">
        <v>7</v>
      </c>
      <c r="G4" s="7">
        <v>4</v>
      </c>
      <c r="H4" s="7">
        <v>10</v>
      </c>
      <c r="I4" s="7">
        <v>2</v>
      </c>
      <c r="J4" s="7">
        <v>0</v>
      </c>
      <c r="K4" s="7">
        <v>7</v>
      </c>
      <c r="L4" s="7">
        <v>18</v>
      </c>
      <c r="M4" s="7">
        <v>2</v>
      </c>
      <c r="N4" s="7">
        <v>27</v>
      </c>
      <c r="O4" s="7">
        <v>0</v>
      </c>
      <c r="P4" s="12">
        <f t="shared" ref="P4:P34" si="0">SUM(C4:O4)</f>
        <v>89</v>
      </c>
      <c r="Q4" s="15" t="s">
        <v>16</v>
      </c>
      <c r="R4" s="12"/>
      <c r="S4" s="12"/>
    </row>
    <row r="5" spans="1:19">
      <c r="A5" s="12">
        <f>+(A4+1)</f>
        <v>2</v>
      </c>
      <c r="B5" s="15" t="s">
        <v>17</v>
      </c>
      <c r="C5" s="7">
        <v>0</v>
      </c>
      <c r="D5" s="7">
        <v>0</v>
      </c>
      <c r="E5" s="7">
        <v>0</v>
      </c>
      <c r="F5" s="7">
        <v>1</v>
      </c>
      <c r="G5" s="7">
        <v>1</v>
      </c>
      <c r="H5" s="7">
        <v>3</v>
      </c>
      <c r="I5" s="7">
        <v>0</v>
      </c>
      <c r="J5" s="7">
        <v>2</v>
      </c>
      <c r="K5" s="7">
        <v>0</v>
      </c>
      <c r="L5" s="7">
        <v>3</v>
      </c>
      <c r="M5" s="7">
        <v>5</v>
      </c>
      <c r="N5" s="7">
        <v>30</v>
      </c>
      <c r="O5" s="7">
        <v>4</v>
      </c>
      <c r="P5" s="12">
        <f t="shared" si="0"/>
        <v>49</v>
      </c>
      <c r="Q5" s="15" t="s">
        <v>17</v>
      </c>
      <c r="R5" s="12"/>
      <c r="S5" s="12"/>
    </row>
    <row r="6" spans="1:19">
      <c r="A6" s="12">
        <f t="shared" ref="A6:A34" si="1">+(A5+1)</f>
        <v>3</v>
      </c>
      <c r="B6" s="15" t="s">
        <v>18</v>
      </c>
      <c r="C6" s="7">
        <v>0</v>
      </c>
      <c r="D6" s="7">
        <v>0</v>
      </c>
      <c r="E6" s="7">
        <v>0</v>
      </c>
      <c r="F6" s="7">
        <v>0</v>
      </c>
      <c r="G6" s="7">
        <v>1</v>
      </c>
      <c r="H6" s="7">
        <v>3</v>
      </c>
      <c r="I6" s="7">
        <v>2</v>
      </c>
      <c r="J6" s="7">
        <v>1</v>
      </c>
      <c r="K6" s="7">
        <v>5</v>
      </c>
      <c r="L6" s="7">
        <v>0</v>
      </c>
      <c r="M6" s="7">
        <v>1</v>
      </c>
      <c r="N6" s="7">
        <v>0</v>
      </c>
      <c r="O6" s="7">
        <v>0</v>
      </c>
      <c r="P6" s="12">
        <f t="shared" si="0"/>
        <v>13</v>
      </c>
      <c r="Q6" s="15" t="s">
        <v>18</v>
      </c>
      <c r="R6" s="12"/>
      <c r="S6" s="12"/>
    </row>
    <row r="7" spans="1:19">
      <c r="A7" s="12">
        <f t="shared" si="1"/>
        <v>4</v>
      </c>
      <c r="B7" s="15" t="s">
        <v>50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1</v>
      </c>
      <c r="N7" s="7">
        <v>1</v>
      </c>
      <c r="O7" s="7">
        <v>0</v>
      </c>
      <c r="P7" s="12">
        <f t="shared" si="0"/>
        <v>2</v>
      </c>
      <c r="Q7" s="15" t="s">
        <v>50</v>
      </c>
      <c r="R7" s="12"/>
      <c r="S7" s="12"/>
    </row>
    <row r="8" spans="1:19">
      <c r="A8" s="12">
        <f t="shared" si="1"/>
        <v>5</v>
      </c>
      <c r="B8" s="15" t="s">
        <v>51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12">
        <f t="shared" si="0"/>
        <v>1</v>
      </c>
      <c r="Q8" s="15" t="s">
        <v>51</v>
      </c>
      <c r="R8" s="12"/>
      <c r="S8" s="12"/>
    </row>
    <row r="9" spans="1:19">
      <c r="A9" s="12">
        <f t="shared" si="1"/>
        <v>6</v>
      </c>
      <c r="B9" s="15" t="s">
        <v>21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3</v>
      </c>
      <c r="O9" s="7">
        <v>7</v>
      </c>
      <c r="P9" s="12">
        <f t="shared" si="0"/>
        <v>10</v>
      </c>
      <c r="Q9" s="15" t="s">
        <v>21</v>
      </c>
      <c r="R9" s="12"/>
      <c r="S9" s="12"/>
    </row>
    <row r="10" spans="1:19">
      <c r="A10" s="12">
        <f t="shared" si="1"/>
        <v>7</v>
      </c>
      <c r="B10" s="15" t="s"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2</v>
      </c>
      <c r="L10" s="7">
        <v>4</v>
      </c>
      <c r="M10" s="7">
        <v>8</v>
      </c>
      <c r="N10" s="7">
        <v>6</v>
      </c>
      <c r="O10" s="7">
        <v>1</v>
      </c>
      <c r="P10" s="12">
        <f t="shared" si="0"/>
        <v>21</v>
      </c>
      <c r="Q10" s="15" t="s">
        <v>22</v>
      </c>
      <c r="R10" s="12"/>
      <c r="S10" s="12"/>
    </row>
    <row r="11" spans="1:19">
      <c r="A11" s="12">
        <f t="shared" si="1"/>
        <v>8</v>
      </c>
      <c r="B11" s="15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6</v>
      </c>
      <c r="K11" s="7">
        <v>0</v>
      </c>
      <c r="L11" s="7">
        <v>0</v>
      </c>
      <c r="M11" s="7">
        <v>0</v>
      </c>
      <c r="N11" s="7">
        <v>10</v>
      </c>
      <c r="O11" s="7">
        <v>0</v>
      </c>
      <c r="P11" s="12">
        <f t="shared" si="0"/>
        <v>16</v>
      </c>
      <c r="Q11" s="15" t="s">
        <v>53</v>
      </c>
      <c r="R11" s="12"/>
      <c r="S11" s="12"/>
    </row>
    <row r="12" spans="1:19">
      <c r="A12" s="12">
        <f t="shared" si="1"/>
        <v>9</v>
      </c>
      <c r="B12" s="15" t="s">
        <v>24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1</v>
      </c>
      <c r="L12" s="7">
        <v>1</v>
      </c>
      <c r="M12" s="7">
        <v>0</v>
      </c>
      <c r="N12" s="7">
        <v>0</v>
      </c>
      <c r="O12" s="7">
        <v>1</v>
      </c>
      <c r="P12" s="12">
        <f t="shared" si="0"/>
        <v>6</v>
      </c>
      <c r="Q12" s="15" t="s">
        <v>24</v>
      </c>
      <c r="R12" s="12"/>
      <c r="S12" s="12"/>
    </row>
    <row r="13" spans="1:19">
      <c r="A13" s="12">
        <f t="shared" si="1"/>
        <v>10</v>
      </c>
      <c r="B13" s="15" t="s">
        <v>25</v>
      </c>
      <c r="C13" s="7">
        <v>0</v>
      </c>
      <c r="D13" s="7">
        <v>0</v>
      </c>
      <c r="E13" s="7">
        <v>2</v>
      </c>
      <c r="F13" s="7">
        <v>13</v>
      </c>
      <c r="G13" s="7">
        <v>9</v>
      </c>
      <c r="H13" s="7">
        <v>2</v>
      </c>
      <c r="I13" s="7">
        <v>0</v>
      </c>
      <c r="J13" s="7">
        <v>4</v>
      </c>
      <c r="K13" s="7">
        <v>4</v>
      </c>
      <c r="L13" s="7">
        <v>4</v>
      </c>
      <c r="M13" s="7">
        <v>10</v>
      </c>
      <c r="N13" s="7">
        <v>0</v>
      </c>
      <c r="O13" s="7">
        <v>3</v>
      </c>
      <c r="P13" s="12">
        <f t="shared" si="0"/>
        <v>51</v>
      </c>
      <c r="Q13" s="15" t="s">
        <v>25</v>
      </c>
      <c r="R13" s="12"/>
      <c r="S13" s="12"/>
    </row>
    <row r="14" spans="1:19">
      <c r="A14" s="12">
        <f t="shared" si="1"/>
        <v>11</v>
      </c>
      <c r="B14" s="15" t="s">
        <v>26</v>
      </c>
      <c r="C14" s="7">
        <v>0</v>
      </c>
      <c r="D14" s="7">
        <v>0</v>
      </c>
      <c r="E14" s="7">
        <v>0</v>
      </c>
      <c r="F14" s="7">
        <v>4</v>
      </c>
      <c r="G14" s="7">
        <v>13</v>
      </c>
      <c r="H14" s="7">
        <v>6</v>
      </c>
      <c r="I14" s="7">
        <v>3</v>
      </c>
      <c r="J14" s="7">
        <v>0</v>
      </c>
      <c r="K14" s="7">
        <v>0</v>
      </c>
      <c r="L14" s="7">
        <v>12</v>
      </c>
      <c r="M14" s="7">
        <v>1</v>
      </c>
      <c r="N14" s="7">
        <v>0</v>
      </c>
      <c r="O14" s="7">
        <v>0</v>
      </c>
      <c r="P14" s="12">
        <f t="shared" si="0"/>
        <v>39</v>
      </c>
      <c r="Q14" s="15" t="s">
        <v>26</v>
      </c>
      <c r="R14" s="12"/>
      <c r="S14" s="12"/>
    </row>
    <row r="15" spans="1:19">
      <c r="A15" s="12">
        <f t="shared" si="1"/>
        <v>12</v>
      </c>
      <c r="B15" s="15" t="s">
        <v>27</v>
      </c>
      <c r="C15" s="7">
        <v>0</v>
      </c>
      <c r="D15" s="7">
        <v>0</v>
      </c>
      <c r="E15" s="7">
        <v>7</v>
      </c>
      <c r="F15" s="7">
        <v>0</v>
      </c>
      <c r="G15" s="7">
        <v>3</v>
      </c>
      <c r="H15" s="7">
        <v>0</v>
      </c>
      <c r="I15" s="7">
        <v>2</v>
      </c>
      <c r="J15" s="7">
        <v>0</v>
      </c>
      <c r="K15" s="7">
        <v>0</v>
      </c>
      <c r="L15" s="7">
        <v>3</v>
      </c>
      <c r="M15" s="7">
        <v>4</v>
      </c>
      <c r="N15" s="7">
        <v>1</v>
      </c>
      <c r="O15" s="7">
        <v>2</v>
      </c>
      <c r="P15" s="12">
        <f t="shared" si="0"/>
        <v>22</v>
      </c>
      <c r="Q15" s="15" t="s">
        <v>27</v>
      </c>
      <c r="R15" s="12"/>
      <c r="S15" s="12"/>
    </row>
    <row r="16" spans="1:19">
      <c r="A16" s="12">
        <f t="shared" si="1"/>
        <v>13</v>
      </c>
      <c r="B16" s="15" t="s">
        <v>55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7">
        <v>0</v>
      </c>
      <c r="K16" s="7">
        <v>2</v>
      </c>
      <c r="L16" s="7">
        <v>4</v>
      </c>
      <c r="M16" s="7">
        <v>11</v>
      </c>
      <c r="N16" s="7">
        <v>22</v>
      </c>
      <c r="O16" s="7">
        <v>10</v>
      </c>
      <c r="P16" s="12">
        <f t="shared" si="0"/>
        <v>50</v>
      </c>
      <c r="Q16" s="15" t="s">
        <v>55</v>
      </c>
      <c r="R16" s="12"/>
      <c r="S16" s="12"/>
    </row>
    <row r="17" spans="1:19">
      <c r="A17" s="12">
        <f t="shared" si="1"/>
        <v>14</v>
      </c>
      <c r="B17" s="15" t="s">
        <v>29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4</v>
      </c>
      <c r="J17" s="7">
        <v>0</v>
      </c>
      <c r="K17" s="7">
        <v>0</v>
      </c>
      <c r="L17" s="7">
        <v>0</v>
      </c>
      <c r="M17" s="7">
        <v>1</v>
      </c>
      <c r="N17" s="7">
        <v>22</v>
      </c>
      <c r="O17" s="7">
        <v>0</v>
      </c>
      <c r="P17" s="12">
        <f t="shared" si="0"/>
        <v>27</v>
      </c>
      <c r="Q17" s="15" t="s">
        <v>29</v>
      </c>
      <c r="R17" s="12"/>
      <c r="S17" s="12"/>
    </row>
    <row r="18" spans="1:19">
      <c r="A18" s="12">
        <f t="shared" si="1"/>
        <v>15</v>
      </c>
      <c r="B18" s="15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10</v>
      </c>
      <c r="L18" s="7">
        <v>0</v>
      </c>
      <c r="M18" s="7">
        <v>2</v>
      </c>
      <c r="N18" s="7">
        <v>0</v>
      </c>
      <c r="O18" s="7">
        <v>0</v>
      </c>
      <c r="P18" s="12">
        <f t="shared" si="0"/>
        <v>12</v>
      </c>
      <c r="Q18" s="15" t="s">
        <v>30</v>
      </c>
      <c r="R18" s="12"/>
      <c r="S18" s="12"/>
    </row>
    <row r="19" spans="1:19">
      <c r="A19" s="12">
        <f t="shared" si="1"/>
        <v>16</v>
      </c>
      <c r="B19" s="15" t="s">
        <v>31</v>
      </c>
      <c r="C19" s="7">
        <v>0</v>
      </c>
      <c r="D19" s="7">
        <v>0</v>
      </c>
      <c r="E19" s="7">
        <v>0</v>
      </c>
      <c r="F19" s="7">
        <v>0</v>
      </c>
      <c r="G19" s="7">
        <v>8</v>
      </c>
      <c r="H19" s="7">
        <v>17</v>
      </c>
      <c r="I19" s="7">
        <v>5</v>
      </c>
      <c r="J19" s="7">
        <v>2</v>
      </c>
      <c r="K19" s="7">
        <v>0</v>
      </c>
      <c r="L19" s="7">
        <v>2</v>
      </c>
      <c r="M19" s="7">
        <v>0</v>
      </c>
      <c r="N19" s="7">
        <v>2</v>
      </c>
      <c r="O19" s="7">
        <v>0</v>
      </c>
      <c r="P19" s="12">
        <f t="shared" si="0"/>
        <v>36</v>
      </c>
      <c r="Q19" s="15" t="s">
        <v>31</v>
      </c>
      <c r="R19" s="12"/>
      <c r="S19" s="12"/>
    </row>
    <row r="20" spans="1:19">
      <c r="A20" s="12">
        <f t="shared" si="1"/>
        <v>17</v>
      </c>
      <c r="B20" s="15" t="s">
        <v>32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12">
        <f t="shared" si="0"/>
        <v>1</v>
      </c>
      <c r="Q20" s="15" t="s">
        <v>32</v>
      </c>
      <c r="R20" s="12"/>
      <c r="S20" s="12"/>
    </row>
    <row r="21" spans="1:19">
      <c r="A21" s="12">
        <f t="shared" si="1"/>
        <v>18</v>
      </c>
      <c r="B21" s="15" t="s">
        <v>33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0</v>
      </c>
      <c r="M21" s="7">
        <v>3</v>
      </c>
      <c r="N21" s="7">
        <v>2</v>
      </c>
      <c r="O21" s="7">
        <v>0</v>
      </c>
      <c r="P21" s="12">
        <f t="shared" si="0"/>
        <v>6</v>
      </c>
      <c r="Q21" s="15" t="s">
        <v>33</v>
      </c>
      <c r="R21" s="12"/>
      <c r="S21" s="12"/>
    </row>
    <row r="22" spans="1:19">
      <c r="A22" s="12">
        <f t="shared" si="1"/>
        <v>19</v>
      </c>
      <c r="B22" s="15" t="s">
        <v>34</v>
      </c>
      <c r="C22" s="7">
        <v>0</v>
      </c>
      <c r="D22" s="7">
        <v>0</v>
      </c>
      <c r="E22" s="7">
        <v>0</v>
      </c>
      <c r="F22" s="7">
        <v>3</v>
      </c>
      <c r="G22" s="7">
        <v>3</v>
      </c>
      <c r="H22" s="7">
        <v>0</v>
      </c>
      <c r="I22" s="7">
        <v>0</v>
      </c>
      <c r="J22" s="7">
        <v>2</v>
      </c>
      <c r="K22" s="7">
        <v>2</v>
      </c>
      <c r="L22" s="7">
        <v>3</v>
      </c>
      <c r="M22" s="7">
        <v>15</v>
      </c>
      <c r="N22" s="7">
        <v>16</v>
      </c>
      <c r="O22" s="7">
        <v>1</v>
      </c>
      <c r="P22" s="12">
        <f t="shared" si="0"/>
        <v>45</v>
      </c>
      <c r="Q22" s="15" t="s">
        <v>34</v>
      </c>
      <c r="R22" s="12"/>
      <c r="S22" s="12"/>
    </row>
    <row r="23" spans="1:19">
      <c r="A23" s="12">
        <f t="shared" si="1"/>
        <v>20</v>
      </c>
      <c r="B23" s="15" t="s">
        <v>35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2</v>
      </c>
      <c r="K23" s="7">
        <v>2</v>
      </c>
      <c r="L23" s="7">
        <v>5</v>
      </c>
      <c r="M23" s="7">
        <v>4</v>
      </c>
      <c r="N23" s="7">
        <v>10</v>
      </c>
      <c r="O23" s="7">
        <v>0</v>
      </c>
      <c r="P23" s="12">
        <f t="shared" si="0"/>
        <v>23</v>
      </c>
      <c r="Q23" s="15" t="s">
        <v>35</v>
      </c>
      <c r="R23" s="12"/>
      <c r="S23" s="12"/>
    </row>
    <row r="24" spans="1:19">
      <c r="A24" s="12">
        <f t="shared" si="1"/>
        <v>21</v>
      </c>
      <c r="B24" s="15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2</v>
      </c>
      <c r="K24" s="7">
        <v>1</v>
      </c>
      <c r="L24" s="7">
        <v>5</v>
      </c>
      <c r="M24" s="7">
        <v>3</v>
      </c>
      <c r="N24" s="7">
        <v>2</v>
      </c>
      <c r="O24" s="7">
        <v>1</v>
      </c>
      <c r="P24" s="12">
        <f t="shared" si="0"/>
        <v>15</v>
      </c>
      <c r="Q24" s="15" t="s">
        <v>36</v>
      </c>
      <c r="R24" s="12"/>
      <c r="S24" s="12"/>
    </row>
    <row r="25" spans="1:19">
      <c r="A25" s="12">
        <f t="shared" si="1"/>
        <v>22</v>
      </c>
      <c r="B25" s="15" t="s">
        <v>107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1</v>
      </c>
      <c r="M25" s="7">
        <v>2</v>
      </c>
      <c r="N25" s="7">
        <v>4</v>
      </c>
      <c r="O25" s="7">
        <v>0</v>
      </c>
      <c r="P25" s="12">
        <f t="shared" si="0"/>
        <v>7</v>
      </c>
      <c r="Q25" s="15" t="s">
        <v>105</v>
      </c>
      <c r="R25" s="12"/>
      <c r="S25" s="12"/>
    </row>
    <row r="26" spans="1:19">
      <c r="A26" s="12">
        <f t="shared" si="1"/>
        <v>23</v>
      </c>
      <c r="B26" s="15" t="s">
        <v>38</v>
      </c>
      <c r="C26" s="7">
        <v>0</v>
      </c>
      <c r="D26" s="7">
        <v>0</v>
      </c>
      <c r="E26" s="7">
        <v>1</v>
      </c>
      <c r="F26" s="7">
        <v>0</v>
      </c>
      <c r="G26" s="7">
        <v>1</v>
      </c>
      <c r="H26" s="7">
        <v>1</v>
      </c>
      <c r="I26" s="7">
        <v>5</v>
      </c>
      <c r="J26" s="7">
        <v>3</v>
      </c>
      <c r="K26" s="7">
        <v>3</v>
      </c>
      <c r="L26" s="7">
        <v>7</v>
      </c>
      <c r="M26" s="7">
        <v>10</v>
      </c>
      <c r="N26" s="7">
        <v>8</v>
      </c>
      <c r="O26" s="7">
        <v>13</v>
      </c>
      <c r="P26" s="12">
        <f t="shared" si="0"/>
        <v>52</v>
      </c>
      <c r="Q26" s="15" t="s">
        <v>38</v>
      </c>
      <c r="R26" s="12"/>
      <c r="S26" s="12"/>
    </row>
    <row r="27" spans="1:19">
      <c r="A27" s="12">
        <f t="shared" si="1"/>
        <v>24</v>
      </c>
      <c r="B27" s="15" t="s">
        <v>39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3</v>
      </c>
      <c r="I27" s="7">
        <v>2</v>
      </c>
      <c r="J27" s="7">
        <v>1</v>
      </c>
      <c r="K27" s="7">
        <v>0</v>
      </c>
      <c r="L27" s="7">
        <v>0</v>
      </c>
      <c r="M27" s="7">
        <v>0</v>
      </c>
      <c r="N27" s="7">
        <v>3</v>
      </c>
      <c r="O27" s="7">
        <v>0</v>
      </c>
      <c r="P27" s="12">
        <f t="shared" si="0"/>
        <v>9</v>
      </c>
      <c r="Q27" s="15" t="s">
        <v>39</v>
      </c>
      <c r="R27" s="12"/>
      <c r="S27" s="12"/>
    </row>
    <row r="28" spans="1:19">
      <c r="A28" s="12">
        <f t="shared" si="1"/>
        <v>25</v>
      </c>
      <c r="B28" s="15" t="s">
        <v>40</v>
      </c>
      <c r="C28" s="7">
        <v>0</v>
      </c>
      <c r="D28" s="7">
        <v>0</v>
      </c>
      <c r="E28" s="7">
        <v>0</v>
      </c>
      <c r="F28" s="7">
        <v>27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13</v>
      </c>
      <c r="N28" s="7">
        <v>3</v>
      </c>
      <c r="O28" s="7">
        <v>0</v>
      </c>
      <c r="P28" s="12">
        <f t="shared" si="0"/>
        <v>45</v>
      </c>
      <c r="Q28" s="15" t="s">
        <v>40</v>
      </c>
      <c r="R28" s="12"/>
      <c r="S28" s="12"/>
    </row>
    <row r="29" spans="1:19">
      <c r="A29" s="12">
        <f t="shared" si="1"/>
        <v>26</v>
      </c>
      <c r="B29" s="15" t="s">
        <v>41</v>
      </c>
      <c r="C29" s="7">
        <v>0</v>
      </c>
      <c r="D29" s="7">
        <v>1</v>
      </c>
      <c r="E29" s="7">
        <v>1</v>
      </c>
      <c r="F29" s="7">
        <v>2</v>
      </c>
      <c r="G29" s="7">
        <v>11</v>
      </c>
      <c r="H29" s="7">
        <v>3</v>
      </c>
      <c r="I29" s="7">
        <v>5</v>
      </c>
      <c r="J29" s="7">
        <v>5</v>
      </c>
      <c r="K29" s="7">
        <v>4</v>
      </c>
      <c r="L29" s="7">
        <v>2</v>
      </c>
      <c r="M29" s="7">
        <v>4</v>
      </c>
      <c r="N29" s="7">
        <v>21</v>
      </c>
      <c r="O29" s="7">
        <v>4</v>
      </c>
      <c r="P29" s="12">
        <f t="shared" si="0"/>
        <v>63</v>
      </c>
      <c r="Q29" s="15" t="s">
        <v>41</v>
      </c>
      <c r="R29" s="12"/>
      <c r="S29" s="12"/>
    </row>
    <row r="30" spans="1:19">
      <c r="A30" s="12">
        <f t="shared" si="1"/>
        <v>27</v>
      </c>
      <c r="B30" s="15" t="s">
        <v>42</v>
      </c>
      <c r="C30" s="7">
        <v>0</v>
      </c>
      <c r="D30" s="7">
        <v>0</v>
      </c>
      <c r="E30" s="7">
        <v>3</v>
      </c>
      <c r="F30" s="7">
        <v>0</v>
      </c>
      <c r="G30" s="7">
        <v>2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1</v>
      </c>
      <c r="N30" s="7">
        <v>4</v>
      </c>
      <c r="O30" s="7">
        <v>0</v>
      </c>
      <c r="P30" s="12">
        <f t="shared" si="0"/>
        <v>11</v>
      </c>
      <c r="Q30" s="15" t="s">
        <v>42</v>
      </c>
      <c r="R30" s="12"/>
      <c r="S30" s="12"/>
    </row>
    <row r="31" spans="1:19">
      <c r="A31" s="12">
        <f t="shared" si="1"/>
        <v>28</v>
      </c>
      <c r="B31" s="15" t="s">
        <v>43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4</v>
      </c>
      <c r="M31" s="7">
        <v>1</v>
      </c>
      <c r="N31" s="7">
        <v>18</v>
      </c>
      <c r="O31" s="7">
        <v>1</v>
      </c>
      <c r="P31" s="12">
        <f t="shared" si="0"/>
        <v>24</v>
      </c>
      <c r="Q31" s="15" t="s">
        <v>43</v>
      </c>
      <c r="R31" s="12"/>
      <c r="S31" s="12"/>
    </row>
    <row r="32" spans="1:19">
      <c r="A32" s="12">
        <f t="shared" si="1"/>
        <v>29</v>
      </c>
      <c r="B32" s="15" t="s">
        <v>44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12">
        <f t="shared" si="0"/>
        <v>1</v>
      </c>
      <c r="Q32" s="15" t="s">
        <v>44</v>
      </c>
      <c r="R32" s="12"/>
      <c r="S32" s="12"/>
    </row>
    <row r="33" spans="1:19">
      <c r="A33" s="12">
        <f t="shared" si="1"/>
        <v>30</v>
      </c>
      <c r="B33" s="15" t="s">
        <v>45</v>
      </c>
      <c r="C33" s="7">
        <v>0</v>
      </c>
      <c r="D33" s="7">
        <v>0</v>
      </c>
      <c r="E33" s="7">
        <v>0</v>
      </c>
      <c r="F33" s="7">
        <v>1</v>
      </c>
      <c r="G33" s="7">
        <v>1</v>
      </c>
      <c r="H33" s="7">
        <v>4</v>
      </c>
      <c r="I33" s="7">
        <v>2</v>
      </c>
      <c r="J33" s="7">
        <v>1</v>
      </c>
      <c r="K33" s="7">
        <v>2</v>
      </c>
      <c r="L33" s="7">
        <v>3</v>
      </c>
      <c r="M33" s="7">
        <v>0</v>
      </c>
      <c r="N33" s="7">
        <v>5</v>
      </c>
      <c r="O33" s="7">
        <v>0</v>
      </c>
      <c r="P33" s="12">
        <f t="shared" si="0"/>
        <v>19</v>
      </c>
      <c r="Q33" s="15" t="s">
        <v>45</v>
      </c>
      <c r="R33" s="12"/>
      <c r="S33" s="12"/>
    </row>
    <row r="34" spans="1:19">
      <c r="A34" s="12">
        <f t="shared" si="1"/>
        <v>31</v>
      </c>
      <c r="B34" s="7" t="s">
        <v>46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5</v>
      </c>
      <c r="O34" s="7">
        <v>5</v>
      </c>
      <c r="P34" s="12">
        <f t="shared" si="0"/>
        <v>11</v>
      </c>
      <c r="Q34" s="15" t="s">
        <v>46</v>
      </c>
      <c r="R34" s="12"/>
      <c r="S34" s="12"/>
    </row>
    <row r="35" spans="1:19">
      <c r="A35" s="12"/>
      <c r="B35" s="15" t="s">
        <v>47</v>
      </c>
      <c r="C35" s="7">
        <f t="shared" ref="C35:G35" si="2">SUM(C4:C33)</f>
        <v>1</v>
      </c>
      <c r="D35" s="7">
        <f t="shared" si="2"/>
        <v>3</v>
      </c>
      <c r="E35" s="7">
        <f>SUM(E4:E33)</f>
        <v>24</v>
      </c>
      <c r="F35" s="7">
        <f t="shared" si="2"/>
        <v>58</v>
      </c>
      <c r="G35" s="7">
        <f t="shared" si="2"/>
        <v>59</v>
      </c>
      <c r="H35" s="7">
        <f>SUM(H4:H33)</f>
        <v>54</v>
      </c>
      <c r="I35" s="7">
        <f>SUM(I4:I33)</f>
        <v>33</v>
      </c>
      <c r="J35" s="7">
        <f>SUM(J4:J34)</f>
        <v>33</v>
      </c>
      <c r="K35" s="7">
        <f>SUM(K4:K34)</f>
        <v>46</v>
      </c>
      <c r="L35" s="7">
        <f>SUM(L4:L34)</f>
        <v>81</v>
      </c>
      <c r="M35" s="7">
        <f>SUM(M4:M34)</f>
        <v>103</v>
      </c>
      <c r="N35" s="7">
        <v>0</v>
      </c>
      <c r="O35" s="7"/>
      <c r="P35" s="12">
        <f t="shared" ref="P35:P36" si="3">SUM(C35:N35)</f>
        <v>495</v>
      </c>
      <c r="Q35" s="15"/>
      <c r="R35" s="12"/>
      <c r="S35" s="12"/>
    </row>
    <row r="36" spans="1:19">
      <c r="P36" s="12">
        <f t="shared" si="3"/>
        <v>0</v>
      </c>
    </row>
  </sheetData>
  <mergeCells count="1">
    <mergeCell ref="C1:S1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6"/>
  <sheetViews>
    <sheetView workbookViewId="0">
      <selection activeCell="K17" sqref="K17"/>
    </sheetView>
  </sheetViews>
  <sheetFormatPr defaultRowHeight="15"/>
  <cols>
    <col min="1" max="1" width="6.5703125" customWidth="1"/>
    <col min="2" max="2" width="13.5703125" customWidth="1"/>
    <col min="3" max="4" width="6.5703125" customWidth="1"/>
    <col min="5" max="5" width="6.28515625" customWidth="1"/>
    <col min="6" max="6" width="6.7109375" customWidth="1"/>
    <col min="7" max="7" width="7.42578125" customWidth="1"/>
    <col min="8" max="9" width="6.140625" customWidth="1"/>
    <col min="10" max="15" width="6.42578125" customWidth="1"/>
    <col min="16" max="16" width="8" customWidth="1"/>
    <col min="17" max="17" width="18.28515625" style="18" customWidth="1"/>
    <col min="18" max="18" width="0.140625" customWidth="1"/>
    <col min="19" max="19" width="9.140625" hidden="1" customWidth="1"/>
  </cols>
  <sheetData>
    <row r="1" spans="1:19">
      <c r="A1" s="4"/>
      <c r="B1" s="15"/>
      <c r="C1" s="69" t="s">
        <v>123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>
      <c r="A2" s="4"/>
      <c r="B2" s="15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5"/>
      <c r="R2" s="22"/>
      <c r="S2" s="22"/>
    </row>
    <row r="3" spans="1:19">
      <c r="A3" s="16" t="s">
        <v>58</v>
      </c>
      <c r="B3" s="10" t="s">
        <v>1</v>
      </c>
      <c r="C3" s="16">
        <v>2006</v>
      </c>
      <c r="D3" s="16">
        <v>2007</v>
      </c>
      <c r="E3" s="16">
        <v>2008</v>
      </c>
      <c r="F3" s="16">
        <v>2009</v>
      </c>
      <c r="G3" s="16">
        <v>2010</v>
      </c>
      <c r="H3" s="16">
        <v>2011</v>
      </c>
      <c r="I3" s="16">
        <v>2012</v>
      </c>
      <c r="J3" s="16">
        <v>2013</v>
      </c>
      <c r="K3" s="16">
        <v>14</v>
      </c>
      <c r="L3" s="16">
        <v>15</v>
      </c>
      <c r="M3" s="16">
        <v>2016</v>
      </c>
      <c r="N3" s="16">
        <v>2017</v>
      </c>
      <c r="O3" s="47">
        <v>2018</v>
      </c>
      <c r="P3" s="17" t="s">
        <v>47</v>
      </c>
      <c r="Q3" s="10" t="s">
        <v>1</v>
      </c>
      <c r="R3" s="4"/>
      <c r="S3" s="4"/>
    </row>
    <row r="4" spans="1:19">
      <c r="A4" s="12">
        <v>1</v>
      </c>
      <c r="B4" s="15" t="s">
        <v>16</v>
      </c>
      <c r="C4" s="7">
        <v>0</v>
      </c>
      <c r="D4" s="7">
        <v>0</v>
      </c>
      <c r="E4" s="7">
        <v>0</v>
      </c>
      <c r="F4" s="7">
        <v>6</v>
      </c>
      <c r="G4" s="7">
        <v>1</v>
      </c>
      <c r="H4" s="7">
        <v>4</v>
      </c>
      <c r="I4" s="7">
        <v>3</v>
      </c>
      <c r="J4" s="7">
        <v>7</v>
      </c>
      <c r="K4" s="7">
        <v>5</v>
      </c>
      <c r="L4" s="7">
        <v>0</v>
      </c>
      <c r="M4" s="7">
        <v>0</v>
      </c>
      <c r="N4" s="7">
        <v>26</v>
      </c>
      <c r="O4" s="48">
        <v>2</v>
      </c>
      <c r="P4" s="12">
        <f t="shared" ref="P4:P35" si="0">SUM(C4:O4)</f>
        <v>54</v>
      </c>
      <c r="Q4" s="15" t="s">
        <v>16</v>
      </c>
      <c r="R4" s="12"/>
      <c r="S4" s="12"/>
    </row>
    <row r="5" spans="1:19">
      <c r="A5" s="12">
        <f>+(A4+1)</f>
        <v>2</v>
      </c>
      <c r="B5" s="15" t="s">
        <v>17</v>
      </c>
      <c r="C5" s="7">
        <v>0</v>
      </c>
      <c r="D5" s="7">
        <v>0</v>
      </c>
      <c r="E5" s="7">
        <v>0</v>
      </c>
      <c r="F5" s="7">
        <v>0</v>
      </c>
      <c r="G5" s="7">
        <v>4</v>
      </c>
      <c r="H5" s="7">
        <v>4</v>
      </c>
      <c r="I5" s="7">
        <v>1</v>
      </c>
      <c r="J5" s="7">
        <v>0</v>
      </c>
      <c r="K5" s="7">
        <v>0</v>
      </c>
      <c r="L5" s="7">
        <v>1</v>
      </c>
      <c r="M5" s="7">
        <v>33</v>
      </c>
      <c r="N5" s="7">
        <v>85</v>
      </c>
      <c r="O5" s="48">
        <v>0</v>
      </c>
      <c r="P5" s="12">
        <f t="shared" si="0"/>
        <v>128</v>
      </c>
      <c r="Q5" s="15" t="s">
        <v>17</v>
      </c>
      <c r="R5" s="12"/>
      <c r="S5" s="12"/>
    </row>
    <row r="6" spans="1:19">
      <c r="A6" s="12">
        <f t="shared" ref="A6:A34" si="1">+(A5+1)</f>
        <v>3</v>
      </c>
      <c r="B6" s="15" t="s">
        <v>18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3</v>
      </c>
      <c r="K6" s="7">
        <v>2</v>
      </c>
      <c r="L6" s="7">
        <v>6</v>
      </c>
      <c r="M6" s="7">
        <v>14</v>
      </c>
      <c r="N6" s="7">
        <v>165</v>
      </c>
      <c r="O6" s="48">
        <v>17</v>
      </c>
      <c r="P6" s="12">
        <f t="shared" si="0"/>
        <v>207</v>
      </c>
      <c r="Q6" s="15" t="s">
        <v>18</v>
      </c>
      <c r="R6" s="12"/>
      <c r="S6" s="12"/>
    </row>
    <row r="7" spans="1:19">
      <c r="A7" s="12">
        <f t="shared" si="1"/>
        <v>4</v>
      </c>
      <c r="B7" s="15" t="s">
        <v>50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2</v>
      </c>
      <c r="O7" s="48">
        <v>5</v>
      </c>
      <c r="P7" s="12">
        <f t="shared" si="0"/>
        <v>7</v>
      </c>
      <c r="Q7" s="15" t="s">
        <v>50</v>
      </c>
      <c r="R7" s="12"/>
      <c r="S7" s="12"/>
    </row>
    <row r="8" spans="1:19">
      <c r="A8" s="12">
        <f t="shared" si="1"/>
        <v>5</v>
      </c>
      <c r="B8" s="15" t="s">
        <v>51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48">
        <v>0</v>
      </c>
      <c r="P8" s="12">
        <f t="shared" si="0"/>
        <v>0</v>
      </c>
      <c r="Q8" s="15" t="s">
        <v>51</v>
      </c>
      <c r="R8" s="12"/>
      <c r="S8" s="12"/>
    </row>
    <row r="9" spans="1:19">
      <c r="A9" s="12">
        <f t="shared" si="1"/>
        <v>6</v>
      </c>
      <c r="B9" s="15" t="s">
        <v>21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3</v>
      </c>
      <c r="M9" s="7">
        <v>5</v>
      </c>
      <c r="N9" s="7">
        <v>29</v>
      </c>
      <c r="O9" s="48">
        <v>34</v>
      </c>
      <c r="P9" s="12">
        <f t="shared" si="0"/>
        <v>71</v>
      </c>
      <c r="Q9" s="15" t="s">
        <v>21</v>
      </c>
      <c r="R9" s="12"/>
      <c r="S9" s="12"/>
    </row>
    <row r="10" spans="1:19">
      <c r="A10" s="12">
        <f t="shared" si="1"/>
        <v>7</v>
      </c>
      <c r="B10" s="15" t="s">
        <v>22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2</v>
      </c>
      <c r="N10" s="7">
        <v>11</v>
      </c>
      <c r="O10" s="48">
        <v>0</v>
      </c>
      <c r="P10" s="12">
        <f t="shared" si="0"/>
        <v>14</v>
      </c>
      <c r="Q10" s="15" t="s">
        <v>22</v>
      </c>
      <c r="R10" s="12"/>
      <c r="S10" s="12"/>
    </row>
    <row r="11" spans="1:19">
      <c r="A11" s="12">
        <f t="shared" si="1"/>
        <v>8</v>
      </c>
      <c r="B11" s="15" t="s">
        <v>23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3</v>
      </c>
      <c r="M11" s="7">
        <v>11</v>
      </c>
      <c r="N11" s="7">
        <v>33</v>
      </c>
      <c r="O11" s="48">
        <v>4</v>
      </c>
      <c r="P11" s="12">
        <f t="shared" si="0"/>
        <v>51</v>
      </c>
      <c r="Q11" s="15" t="s">
        <v>53</v>
      </c>
      <c r="R11" s="12"/>
      <c r="S11" s="12"/>
    </row>
    <row r="12" spans="1:19">
      <c r="A12" s="12">
        <f t="shared" si="1"/>
        <v>9</v>
      </c>
      <c r="B12" s="15" t="s">
        <v>24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3</v>
      </c>
      <c r="L12" s="7">
        <v>2</v>
      </c>
      <c r="M12" s="7">
        <v>4</v>
      </c>
      <c r="N12" s="7">
        <v>57</v>
      </c>
      <c r="O12" s="48">
        <v>10</v>
      </c>
      <c r="P12" s="12">
        <f t="shared" si="0"/>
        <v>76</v>
      </c>
      <c r="Q12" s="15" t="s">
        <v>24</v>
      </c>
      <c r="R12" s="12"/>
      <c r="S12" s="12"/>
    </row>
    <row r="13" spans="1:19">
      <c r="A13" s="12">
        <f t="shared" si="1"/>
        <v>10</v>
      </c>
      <c r="B13" s="15" t="s">
        <v>25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31</v>
      </c>
      <c r="J13" s="7">
        <v>43</v>
      </c>
      <c r="K13" s="7">
        <v>106</v>
      </c>
      <c r="L13" s="7">
        <v>29</v>
      </c>
      <c r="M13" s="7">
        <v>51</v>
      </c>
      <c r="N13" s="7">
        <v>117</v>
      </c>
      <c r="O13" s="48">
        <v>3</v>
      </c>
      <c r="P13" s="12">
        <f t="shared" si="0"/>
        <v>380</v>
      </c>
      <c r="Q13" s="15" t="s">
        <v>25</v>
      </c>
      <c r="R13" s="12"/>
      <c r="S13" s="12"/>
    </row>
    <row r="14" spans="1:19">
      <c r="A14" s="12">
        <f t="shared" si="1"/>
        <v>11</v>
      </c>
      <c r="B14" s="15" t="s">
        <v>26</v>
      </c>
      <c r="C14" s="7">
        <v>0</v>
      </c>
      <c r="D14" s="7">
        <v>2</v>
      </c>
      <c r="E14" s="7">
        <v>12</v>
      </c>
      <c r="F14" s="7">
        <v>22</v>
      </c>
      <c r="G14" s="7">
        <v>13</v>
      </c>
      <c r="H14" s="7">
        <v>58</v>
      </c>
      <c r="I14" s="7">
        <v>0</v>
      </c>
      <c r="J14" s="7">
        <v>4</v>
      </c>
      <c r="K14" s="7">
        <v>13</v>
      </c>
      <c r="L14" s="7">
        <v>78</v>
      </c>
      <c r="M14" s="7">
        <v>13</v>
      </c>
      <c r="N14" s="7">
        <v>18</v>
      </c>
      <c r="O14" s="48">
        <v>3</v>
      </c>
      <c r="P14" s="12">
        <f t="shared" si="0"/>
        <v>236</v>
      </c>
      <c r="Q14" s="15" t="s">
        <v>26</v>
      </c>
      <c r="R14" s="12"/>
      <c r="S14" s="12"/>
    </row>
    <row r="15" spans="1:19">
      <c r="A15" s="12">
        <f t="shared" si="1"/>
        <v>12</v>
      </c>
      <c r="B15" s="15" t="s">
        <v>27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6</v>
      </c>
      <c r="I15" s="7">
        <v>2</v>
      </c>
      <c r="J15" s="7">
        <v>1</v>
      </c>
      <c r="K15" s="7">
        <v>4</v>
      </c>
      <c r="L15" s="7">
        <v>37</v>
      </c>
      <c r="M15" s="7">
        <v>30</v>
      </c>
      <c r="N15" s="7">
        <v>17</v>
      </c>
      <c r="O15" s="48">
        <v>4</v>
      </c>
      <c r="P15" s="12">
        <f t="shared" si="0"/>
        <v>101</v>
      </c>
      <c r="Q15" s="15" t="s">
        <v>27</v>
      </c>
      <c r="R15" s="12"/>
      <c r="S15" s="12"/>
    </row>
    <row r="16" spans="1:19">
      <c r="A16" s="12">
        <f t="shared" si="1"/>
        <v>13</v>
      </c>
      <c r="B16" s="15" t="s">
        <v>55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6</v>
      </c>
      <c r="L16" s="7">
        <v>5</v>
      </c>
      <c r="M16" s="7">
        <v>6</v>
      </c>
      <c r="N16" s="7">
        <v>28</v>
      </c>
      <c r="O16" s="48">
        <v>8</v>
      </c>
      <c r="P16" s="12">
        <f t="shared" si="0"/>
        <v>54</v>
      </c>
      <c r="Q16" s="15" t="s">
        <v>55</v>
      </c>
      <c r="R16" s="12"/>
      <c r="S16" s="12"/>
    </row>
    <row r="17" spans="1:19">
      <c r="A17" s="12">
        <f t="shared" si="1"/>
        <v>14</v>
      </c>
      <c r="B17" s="15" t="s">
        <v>29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3</v>
      </c>
      <c r="N17" s="7">
        <v>7</v>
      </c>
      <c r="O17" s="48">
        <v>0</v>
      </c>
      <c r="P17" s="12">
        <f t="shared" si="0"/>
        <v>11</v>
      </c>
      <c r="Q17" s="15" t="s">
        <v>29</v>
      </c>
      <c r="R17" s="12"/>
      <c r="S17" s="12"/>
    </row>
    <row r="18" spans="1:19">
      <c r="A18" s="12">
        <f t="shared" si="1"/>
        <v>15</v>
      </c>
      <c r="B18" s="15" t="s">
        <v>30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10</v>
      </c>
      <c r="N18" s="7">
        <v>17</v>
      </c>
      <c r="O18" s="48">
        <v>3</v>
      </c>
      <c r="P18" s="12">
        <f t="shared" si="0"/>
        <v>31</v>
      </c>
      <c r="Q18" s="15" t="s">
        <v>30</v>
      </c>
      <c r="R18" s="12"/>
      <c r="S18" s="12"/>
    </row>
    <row r="19" spans="1:19">
      <c r="A19" s="12">
        <f t="shared" si="1"/>
        <v>16</v>
      </c>
      <c r="B19" s="15" t="s">
        <v>31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3</v>
      </c>
      <c r="I19" s="7">
        <v>3</v>
      </c>
      <c r="J19" s="7">
        <v>7</v>
      </c>
      <c r="K19" s="7">
        <v>20</v>
      </c>
      <c r="L19" s="7">
        <v>32</v>
      </c>
      <c r="M19" s="7">
        <v>19</v>
      </c>
      <c r="N19" s="7">
        <v>5</v>
      </c>
      <c r="O19" s="48">
        <v>0</v>
      </c>
      <c r="P19" s="12">
        <f t="shared" si="0"/>
        <v>90</v>
      </c>
      <c r="Q19" s="15" t="s">
        <v>31</v>
      </c>
      <c r="R19" s="12"/>
      <c r="S19" s="12"/>
    </row>
    <row r="20" spans="1:19">
      <c r="A20" s="12">
        <f t="shared" si="1"/>
        <v>17</v>
      </c>
      <c r="B20" s="15" t="s">
        <v>32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3</v>
      </c>
      <c r="I20" s="7">
        <v>4</v>
      </c>
      <c r="J20" s="7">
        <v>2</v>
      </c>
      <c r="K20" s="7">
        <v>4</v>
      </c>
      <c r="L20" s="7">
        <v>6</v>
      </c>
      <c r="M20" s="7">
        <v>13</v>
      </c>
      <c r="N20" s="7">
        <v>5</v>
      </c>
      <c r="O20" s="48">
        <v>0</v>
      </c>
      <c r="P20" s="12">
        <f t="shared" si="0"/>
        <v>37</v>
      </c>
      <c r="Q20" s="15" t="s">
        <v>32</v>
      </c>
      <c r="R20" s="12"/>
      <c r="S20" s="12"/>
    </row>
    <row r="21" spans="1:19">
      <c r="A21" s="12">
        <f t="shared" si="1"/>
        <v>18</v>
      </c>
      <c r="B21" s="15" t="s">
        <v>33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2</v>
      </c>
      <c r="L21" s="7">
        <v>3</v>
      </c>
      <c r="M21" s="7">
        <v>2</v>
      </c>
      <c r="N21" s="7">
        <v>9</v>
      </c>
      <c r="O21" s="48">
        <v>7</v>
      </c>
      <c r="P21" s="12">
        <f t="shared" si="0"/>
        <v>23</v>
      </c>
      <c r="Q21" s="15" t="s">
        <v>33</v>
      </c>
      <c r="R21" s="12"/>
      <c r="S21" s="12"/>
    </row>
    <row r="22" spans="1:19">
      <c r="A22" s="12">
        <f t="shared" si="1"/>
        <v>19</v>
      </c>
      <c r="B22" s="15" t="s">
        <v>34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3</v>
      </c>
      <c r="I22" s="7">
        <v>4</v>
      </c>
      <c r="J22" s="7">
        <v>7</v>
      </c>
      <c r="K22" s="7">
        <v>8</v>
      </c>
      <c r="L22" s="7">
        <v>15</v>
      </c>
      <c r="M22" s="7">
        <v>24</v>
      </c>
      <c r="N22" s="7">
        <v>35</v>
      </c>
      <c r="O22" s="48">
        <v>11</v>
      </c>
      <c r="P22" s="12">
        <f t="shared" si="0"/>
        <v>107</v>
      </c>
      <c r="Q22" s="15" t="s">
        <v>34</v>
      </c>
      <c r="R22" s="12"/>
      <c r="S22" s="12"/>
    </row>
    <row r="23" spans="1:19">
      <c r="A23" s="12">
        <f t="shared" si="1"/>
        <v>20</v>
      </c>
      <c r="B23" s="15" t="s">
        <v>35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14</v>
      </c>
      <c r="N23" s="7">
        <v>44</v>
      </c>
      <c r="O23" s="48">
        <v>13</v>
      </c>
      <c r="P23" s="12">
        <f t="shared" si="0"/>
        <v>72</v>
      </c>
      <c r="Q23" s="15" t="s">
        <v>35</v>
      </c>
      <c r="R23" s="12"/>
      <c r="S23" s="12"/>
    </row>
    <row r="24" spans="1:19">
      <c r="A24" s="12">
        <f t="shared" si="1"/>
        <v>21</v>
      </c>
      <c r="B24" s="15" t="s">
        <v>36</v>
      </c>
      <c r="C24" s="7">
        <v>0</v>
      </c>
      <c r="D24" s="7">
        <v>0</v>
      </c>
      <c r="E24" s="7">
        <v>0</v>
      </c>
      <c r="F24" s="7">
        <v>0</v>
      </c>
      <c r="G24" s="7">
        <v>2</v>
      </c>
      <c r="H24" s="7">
        <v>0</v>
      </c>
      <c r="I24" s="7">
        <v>1</v>
      </c>
      <c r="J24" s="7">
        <v>5</v>
      </c>
      <c r="K24" s="7">
        <v>2</v>
      </c>
      <c r="L24" s="7">
        <v>14</v>
      </c>
      <c r="M24" s="7">
        <v>15</v>
      </c>
      <c r="N24" s="7">
        <v>56</v>
      </c>
      <c r="O24" s="48">
        <v>7</v>
      </c>
      <c r="P24" s="12">
        <f t="shared" si="0"/>
        <v>102</v>
      </c>
      <c r="Q24" s="15" t="s">
        <v>36</v>
      </c>
      <c r="R24" s="12"/>
      <c r="S24" s="12"/>
    </row>
    <row r="25" spans="1:19">
      <c r="A25" s="12">
        <f t="shared" si="1"/>
        <v>22</v>
      </c>
      <c r="B25" s="15" t="s">
        <v>37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3</v>
      </c>
      <c r="I25" s="7">
        <v>0</v>
      </c>
      <c r="J25" s="7">
        <v>0</v>
      </c>
      <c r="K25" s="7">
        <v>1</v>
      </c>
      <c r="L25" s="7">
        <v>3</v>
      </c>
      <c r="M25" s="7">
        <v>6</v>
      </c>
      <c r="N25" s="7">
        <v>24</v>
      </c>
      <c r="O25" s="48">
        <v>0</v>
      </c>
      <c r="P25" s="12">
        <f t="shared" si="0"/>
        <v>37</v>
      </c>
      <c r="Q25" s="15" t="s">
        <v>37</v>
      </c>
      <c r="R25" s="12"/>
      <c r="S25" s="12"/>
    </row>
    <row r="26" spans="1:19">
      <c r="A26" s="12">
        <f t="shared" si="1"/>
        <v>23</v>
      </c>
      <c r="B26" s="15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1</v>
      </c>
      <c r="K26" s="7">
        <v>1</v>
      </c>
      <c r="L26" s="7">
        <v>3</v>
      </c>
      <c r="M26" s="7">
        <v>5</v>
      </c>
      <c r="N26" s="7">
        <v>1</v>
      </c>
      <c r="O26" s="48">
        <v>0</v>
      </c>
      <c r="P26" s="12">
        <f t="shared" si="0"/>
        <v>12</v>
      </c>
      <c r="Q26" s="15" t="s">
        <v>38</v>
      </c>
      <c r="R26" s="12"/>
      <c r="S26" s="12"/>
    </row>
    <row r="27" spans="1:19">
      <c r="A27" s="12">
        <f t="shared" si="1"/>
        <v>24</v>
      </c>
      <c r="B27" s="15" t="s">
        <v>39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11</v>
      </c>
      <c r="J27" s="7">
        <v>5</v>
      </c>
      <c r="K27" s="7">
        <v>29</v>
      </c>
      <c r="L27" s="7">
        <v>8</v>
      </c>
      <c r="M27" s="7">
        <v>20</v>
      </c>
      <c r="N27" s="7">
        <v>15</v>
      </c>
      <c r="O27" s="48">
        <v>0</v>
      </c>
      <c r="P27" s="12">
        <f t="shared" si="0"/>
        <v>88</v>
      </c>
      <c r="Q27" s="15" t="s">
        <v>39</v>
      </c>
      <c r="R27" s="12"/>
      <c r="S27" s="12"/>
    </row>
    <row r="28" spans="1:19">
      <c r="A28" s="12">
        <f t="shared" si="1"/>
        <v>25</v>
      </c>
      <c r="B28" s="15" t="s">
        <v>40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3</v>
      </c>
      <c r="I28" s="7">
        <v>4</v>
      </c>
      <c r="J28" s="7">
        <v>4</v>
      </c>
      <c r="K28" s="7">
        <v>24</v>
      </c>
      <c r="L28" s="7">
        <v>11</v>
      </c>
      <c r="M28" s="7">
        <v>18</v>
      </c>
      <c r="N28" s="7">
        <v>24</v>
      </c>
      <c r="O28" s="48">
        <v>0</v>
      </c>
      <c r="P28" s="12">
        <f t="shared" si="0"/>
        <v>88</v>
      </c>
      <c r="Q28" s="15" t="s">
        <v>40</v>
      </c>
      <c r="R28" s="12"/>
      <c r="S28" s="12"/>
    </row>
    <row r="29" spans="1:19">
      <c r="A29" s="12">
        <f t="shared" si="1"/>
        <v>26</v>
      </c>
      <c r="B29" s="15" t="s">
        <v>41</v>
      </c>
      <c r="C29" s="7">
        <v>1</v>
      </c>
      <c r="D29" s="7">
        <v>0</v>
      </c>
      <c r="E29" s="7">
        <v>0</v>
      </c>
      <c r="F29" s="7">
        <v>0</v>
      </c>
      <c r="G29" s="7">
        <v>10</v>
      </c>
      <c r="H29" s="7">
        <v>6</v>
      </c>
      <c r="I29" s="7">
        <v>7</v>
      </c>
      <c r="J29" s="7">
        <v>18</v>
      </c>
      <c r="K29" s="7">
        <v>70</v>
      </c>
      <c r="L29" s="7">
        <v>63</v>
      </c>
      <c r="M29" s="7">
        <v>156</v>
      </c>
      <c r="N29" s="7">
        <v>172</v>
      </c>
      <c r="O29" s="48">
        <v>23</v>
      </c>
      <c r="P29" s="12">
        <f t="shared" si="0"/>
        <v>526</v>
      </c>
      <c r="Q29" s="15" t="s">
        <v>41</v>
      </c>
      <c r="R29" s="12"/>
      <c r="S29" s="12"/>
    </row>
    <row r="30" spans="1:19">
      <c r="A30" s="12">
        <f t="shared" si="1"/>
        <v>27</v>
      </c>
      <c r="B30" s="15" t="s">
        <v>42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13</v>
      </c>
      <c r="N30" s="7">
        <v>60</v>
      </c>
      <c r="O30" s="48">
        <v>1</v>
      </c>
      <c r="P30" s="12">
        <f t="shared" si="0"/>
        <v>74</v>
      </c>
      <c r="Q30" s="15" t="s">
        <v>42</v>
      </c>
      <c r="R30" s="12"/>
      <c r="S30" s="12"/>
    </row>
    <row r="31" spans="1:19">
      <c r="A31" s="12">
        <f t="shared" si="1"/>
        <v>28</v>
      </c>
      <c r="B31" s="15" t="s">
        <v>43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5</v>
      </c>
      <c r="O31" s="48">
        <v>5</v>
      </c>
      <c r="P31" s="12">
        <f t="shared" si="0"/>
        <v>10</v>
      </c>
      <c r="Q31" s="15" t="s">
        <v>43</v>
      </c>
      <c r="R31" s="12"/>
      <c r="S31" s="12"/>
    </row>
    <row r="32" spans="1:19">
      <c r="A32" s="12">
        <f t="shared" si="1"/>
        <v>29</v>
      </c>
      <c r="B32" s="15" t="s">
        <v>44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2</v>
      </c>
      <c r="M32" s="7">
        <v>3</v>
      </c>
      <c r="N32" s="7">
        <v>14</v>
      </c>
      <c r="O32" s="48">
        <v>2</v>
      </c>
      <c r="P32" s="12">
        <f t="shared" si="0"/>
        <v>21</v>
      </c>
      <c r="Q32" s="15" t="s">
        <v>44</v>
      </c>
      <c r="R32" s="12"/>
      <c r="S32" s="12"/>
    </row>
    <row r="33" spans="1:19">
      <c r="A33" s="12">
        <f t="shared" si="1"/>
        <v>30</v>
      </c>
      <c r="B33" s="15" t="s">
        <v>45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4</v>
      </c>
      <c r="K33" s="7">
        <v>14</v>
      </c>
      <c r="L33" s="7">
        <v>49</v>
      </c>
      <c r="M33" s="7">
        <v>73</v>
      </c>
      <c r="N33" s="7">
        <v>72</v>
      </c>
      <c r="O33" s="48">
        <v>2</v>
      </c>
      <c r="P33" s="12">
        <f t="shared" si="0"/>
        <v>215</v>
      </c>
      <c r="Q33" s="15" t="s">
        <v>45</v>
      </c>
      <c r="R33" s="12"/>
      <c r="S33" s="12"/>
    </row>
    <row r="34" spans="1:19">
      <c r="A34" s="12">
        <f t="shared" si="1"/>
        <v>31</v>
      </c>
      <c r="B34" s="7" t="s">
        <v>46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3</v>
      </c>
      <c r="O34" s="48">
        <v>0</v>
      </c>
      <c r="P34" s="12">
        <f t="shared" si="0"/>
        <v>4</v>
      </c>
      <c r="Q34" s="15" t="s">
        <v>46</v>
      </c>
      <c r="R34" s="12"/>
      <c r="S34" s="12"/>
    </row>
    <row r="35" spans="1:19">
      <c r="A35" s="12"/>
      <c r="B35" s="15" t="s">
        <v>47</v>
      </c>
      <c r="C35" s="7">
        <f t="shared" ref="C35:G35" si="2">SUM(C4:C33)</f>
        <v>1</v>
      </c>
      <c r="D35" s="7">
        <f t="shared" si="2"/>
        <v>2</v>
      </c>
      <c r="E35" s="7">
        <f>SUM(E4:E33)</f>
        <v>12</v>
      </c>
      <c r="F35" s="7">
        <f t="shared" si="2"/>
        <v>28</v>
      </c>
      <c r="G35" s="7">
        <f t="shared" si="2"/>
        <v>31</v>
      </c>
      <c r="H35" s="7">
        <v>199</v>
      </c>
      <c r="I35" s="7">
        <f>SUM(I4:I33)</f>
        <v>73</v>
      </c>
      <c r="J35" s="7">
        <f>SUM(J4:J34)</f>
        <v>113</v>
      </c>
      <c r="K35" s="7">
        <f>SUM(K4:K34)</f>
        <v>315</v>
      </c>
      <c r="L35" s="7">
        <f>SUM(L4:L34)</f>
        <v>374</v>
      </c>
      <c r="M35" s="7">
        <f>SUM(M4:M34)</f>
        <v>563</v>
      </c>
      <c r="N35" s="7"/>
      <c r="O35" s="7"/>
      <c r="P35" s="12">
        <f t="shared" si="0"/>
        <v>1711</v>
      </c>
      <c r="Q35" s="15"/>
      <c r="R35" s="12"/>
      <c r="S35" s="12"/>
    </row>
    <row r="36" spans="1:19">
      <c r="A36" s="8"/>
      <c r="B36" s="5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32"/>
      <c r="Q36" s="5"/>
      <c r="R36" s="6"/>
      <c r="S36" s="6"/>
    </row>
  </sheetData>
  <mergeCells count="1">
    <mergeCell ref="C1:S1"/>
  </mergeCells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3"/>
  <sheetViews>
    <sheetView tabSelected="1" topLeftCell="A91" workbookViewId="0">
      <selection activeCell="P104" sqref="P104"/>
    </sheetView>
  </sheetViews>
  <sheetFormatPr defaultRowHeight="15"/>
  <cols>
    <col min="1" max="1" width="4.28515625" customWidth="1"/>
    <col min="2" max="2" width="23.42578125" customWidth="1"/>
    <col min="3" max="3" width="10.42578125" customWidth="1"/>
    <col min="4" max="4" width="9.42578125" customWidth="1"/>
    <col min="5" max="5" width="8" customWidth="1"/>
    <col min="6" max="6" width="8.7109375" customWidth="1"/>
    <col min="7" max="7" width="8" customWidth="1"/>
    <col min="8" max="8" width="6.85546875" customWidth="1"/>
    <col min="9" max="9" width="8.140625" style="18" customWidth="1"/>
    <col min="10" max="10" width="7.28515625" customWidth="1"/>
    <col min="11" max="11" width="7.7109375" customWidth="1"/>
    <col min="12" max="12" width="9.28515625" customWidth="1"/>
    <col min="13" max="13" width="9.140625" customWidth="1"/>
    <col min="14" max="14" width="7.42578125" customWidth="1"/>
    <col min="15" max="15" width="6.5703125" customWidth="1"/>
    <col min="16" max="16" width="6" customWidth="1"/>
    <col min="17" max="17" width="7.5703125" customWidth="1"/>
  </cols>
  <sheetData>
    <row r="1" spans="1:17">
      <c r="C1" s="38" t="s">
        <v>122</v>
      </c>
      <c r="D1" s="38"/>
      <c r="E1" s="38"/>
      <c r="F1" s="38"/>
    </row>
    <row r="2" spans="1:17">
      <c r="A2" s="26"/>
      <c r="B2" s="26"/>
      <c r="C2" s="9"/>
      <c r="D2" s="9"/>
      <c r="E2" s="9"/>
      <c r="F2" s="39"/>
      <c r="G2" s="9"/>
      <c r="H2" s="9"/>
      <c r="I2" s="37"/>
      <c r="J2" s="26"/>
      <c r="K2" s="26"/>
      <c r="L2" s="26"/>
      <c r="M2" s="26"/>
      <c r="N2" s="26"/>
      <c r="O2" s="26"/>
      <c r="P2" s="26"/>
      <c r="Q2" s="26"/>
    </row>
    <row r="3" spans="1:17">
      <c r="A3" s="73" t="s">
        <v>0</v>
      </c>
      <c r="B3" s="73" t="s">
        <v>61</v>
      </c>
      <c r="C3" s="74" t="s">
        <v>47</v>
      </c>
      <c r="D3" s="75" t="s">
        <v>62</v>
      </c>
      <c r="E3" s="75" t="s">
        <v>63</v>
      </c>
      <c r="F3" s="75" t="s">
        <v>64</v>
      </c>
      <c r="G3" s="75" t="s">
        <v>65</v>
      </c>
      <c r="H3" s="75" t="s">
        <v>108</v>
      </c>
      <c r="I3" s="75" t="s">
        <v>110</v>
      </c>
      <c r="J3" s="75" t="s">
        <v>66</v>
      </c>
      <c r="K3" s="75" t="s">
        <v>67</v>
      </c>
      <c r="L3" s="75" t="s">
        <v>144</v>
      </c>
      <c r="M3" s="75" t="s">
        <v>145</v>
      </c>
      <c r="N3" s="27"/>
      <c r="O3" s="27"/>
      <c r="P3" s="9"/>
      <c r="Q3" s="27"/>
    </row>
    <row r="4" spans="1:17">
      <c r="A4" s="76"/>
      <c r="B4" s="77"/>
      <c r="C4" s="77"/>
      <c r="D4" s="75" t="s">
        <v>68</v>
      </c>
      <c r="E4" s="75" t="s">
        <v>69</v>
      </c>
      <c r="F4" s="75" t="s">
        <v>68</v>
      </c>
      <c r="G4" s="75" t="s">
        <v>70</v>
      </c>
      <c r="H4" s="75" t="s">
        <v>109</v>
      </c>
      <c r="I4" s="75" t="s">
        <v>111</v>
      </c>
      <c r="J4" s="78"/>
      <c r="K4" s="78"/>
      <c r="L4" s="78"/>
      <c r="M4" s="75" t="s">
        <v>146</v>
      </c>
      <c r="N4" s="26"/>
      <c r="O4" s="26"/>
      <c r="P4" s="26"/>
      <c r="Q4" s="26"/>
    </row>
    <row r="5" spans="1:17">
      <c r="A5" s="79"/>
      <c r="B5" s="76"/>
      <c r="C5" s="76"/>
      <c r="D5" s="77"/>
      <c r="E5" s="77"/>
      <c r="F5" s="77"/>
      <c r="G5" s="77"/>
      <c r="H5" s="77"/>
      <c r="I5" s="80"/>
      <c r="J5" s="77"/>
      <c r="K5" s="77"/>
      <c r="L5" s="77"/>
      <c r="M5" s="77"/>
      <c r="N5" s="26"/>
      <c r="O5" s="26"/>
      <c r="P5" s="26"/>
      <c r="Q5" s="9"/>
    </row>
    <row r="6" spans="1:17" ht="15.75">
      <c r="A6" s="79">
        <v>1</v>
      </c>
      <c r="B6" s="77"/>
      <c r="C6" s="77" t="s">
        <v>9</v>
      </c>
      <c r="D6" s="77">
        <v>646</v>
      </c>
      <c r="E6" s="77">
        <v>285</v>
      </c>
      <c r="F6" s="77">
        <v>2</v>
      </c>
      <c r="G6" s="77">
        <v>0</v>
      </c>
      <c r="H6" s="77">
        <v>1</v>
      </c>
      <c r="I6" s="80">
        <v>0</v>
      </c>
      <c r="J6" s="77">
        <v>89</v>
      </c>
      <c r="K6" s="77">
        <v>54</v>
      </c>
      <c r="L6" s="81">
        <f>SUM(D6:K6)</f>
        <v>1077</v>
      </c>
      <c r="M6" s="81"/>
      <c r="N6" s="26"/>
      <c r="O6" s="26"/>
      <c r="P6" s="26"/>
      <c r="Q6" s="9"/>
    </row>
    <row r="7" spans="1:17" ht="15.75">
      <c r="A7" s="79"/>
      <c r="B7" s="76" t="s">
        <v>71</v>
      </c>
      <c r="C7" s="77" t="s">
        <v>8</v>
      </c>
      <c r="D7" s="77">
        <v>42</v>
      </c>
      <c r="E7" s="77">
        <v>27</v>
      </c>
      <c r="F7" s="77">
        <v>11</v>
      </c>
      <c r="G7" s="77">
        <v>0</v>
      </c>
      <c r="H7" s="77">
        <v>11</v>
      </c>
      <c r="I7" s="80">
        <v>0</v>
      </c>
      <c r="J7" s="77">
        <v>0</v>
      </c>
      <c r="K7" s="77">
        <v>7</v>
      </c>
      <c r="L7" s="81">
        <f>SUM(D7:K7)</f>
        <v>98</v>
      </c>
      <c r="M7" s="81">
        <f>L6-L7</f>
        <v>979</v>
      </c>
      <c r="N7" s="26"/>
      <c r="O7" s="26"/>
      <c r="P7" s="26"/>
      <c r="Q7" s="9"/>
    </row>
    <row r="8" spans="1:17" ht="15.75">
      <c r="A8" s="79"/>
      <c r="B8" s="77"/>
      <c r="C8" s="76"/>
      <c r="D8" s="77"/>
      <c r="E8" s="77"/>
      <c r="F8" s="77"/>
      <c r="G8" s="77"/>
      <c r="H8" s="77"/>
      <c r="I8" s="78"/>
      <c r="J8" s="77"/>
      <c r="K8" s="77"/>
      <c r="L8" s="81"/>
      <c r="M8" s="81"/>
      <c r="N8" s="26"/>
      <c r="O8" s="26"/>
      <c r="P8" s="26"/>
      <c r="Q8" s="9"/>
    </row>
    <row r="9" spans="1:17" ht="15.75">
      <c r="A9" s="79">
        <v>2</v>
      </c>
      <c r="B9" s="77"/>
      <c r="C9" s="77" t="s">
        <v>9</v>
      </c>
      <c r="D9" s="77">
        <v>492</v>
      </c>
      <c r="E9" s="77">
        <v>221</v>
      </c>
      <c r="F9" s="77">
        <v>25</v>
      </c>
      <c r="G9" s="77">
        <v>0</v>
      </c>
      <c r="H9" s="77">
        <v>0</v>
      </c>
      <c r="I9" s="78">
        <v>0</v>
      </c>
      <c r="J9" s="77">
        <v>49</v>
      </c>
      <c r="K9" s="77">
        <v>128</v>
      </c>
      <c r="L9" s="81">
        <f>SUM(D9:K9)</f>
        <v>915</v>
      </c>
      <c r="M9" s="81"/>
      <c r="N9" s="26"/>
      <c r="O9" s="26"/>
      <c r="P9" s="26"/>
      <c r="Q9" s="9"/>
    </row>
    <row r="10" spans="1:17" ht="15.75">
      <c r="A10" s="79"/>
      <c r="B10" s="76" t="s">
        <v>72</v>
      </c>
      <c r="C10" s="77" t="s">
        <v>8</v>
      </c>
      <c r="D10" s="77">
        <v>2</v>
      </c>
      <c r="E10" s="77">
        <v>18</v>
      </c>
      <c r="F10" s="77">
        <v>0</v>
      </c>
      <c r="G10" s="77">
        <v>0</v>
      </c>
      <c r="H10" s="77">
        <v>0</v>
      </c>
      <c r="I10" s="78">
        <v>0</v>
      </c>
      <c r="J10" s="77">
        <v>0</v>
      </c>
      <c r="K10" s="77">
        <v>11</v>
      </c>
      <c r="L10" s="81">
        <f>SUM(D10:K10)</f>
        <v>31</v>
      </c>
      <c r="M10" s="81">
        <f t="shared" ref="M10:M69" si="0">L9-L10</f>
        <v>884</v>
      </c>
      <c r="N10" s="26"/>
      <c r="O10" s="26"/>
      <c r="P10" s="26"/>
      <c r="Q10" s="9"/>
    </row>
    <row r="11" spans="1:17" ht="15.75">
      <c r="A11" s="79"/>
      <c r="B11" s="77"/>
      <c r="C11" s="76"/>
      <c r="D11" s="77"/>
      <c r="E11" s="77"/>
      <c r="F11" s="77"/>
      <c r="G11" s="77"/>
      <c r="H11" s="77"/>
      <c r="I11" s="78"/>
      <c r="J11" s="77"/>
      <c r="K11" s="77"/>
      <c r="L11" s="81"/>
      <c r="M11" s="81"/>
      <c r="N11" s="26"/>
      <c r="O11" s="26"/>
      <c r="P11" s="26"/>
      <c r="Q11" s="9"/>
    </row>
    <row r="12" spans="1:17" ht="15.75">
      <c r="A12" s="79">
        <v>3</v>
      </c>
      <c r="B12" s="77"/>
      <c r="C12" s="77" t="s">
        <v>9</v>
      </c>
      <c r="D12" s="77">
        <v>88</v>
      </c>
      <c r="E12" s="77">
        <v>63</v>
      </c>
      <c r="F12" s="77">
        <v>1</v>
      </c>
      <c r="G12" s="77">
        <v>0</v>
      </c>
      <c r="H12" s="77">
        <v>0</v>
      </c>
      <c r="I12" s="78">
        <v>0</v>
      </c>
      <c r="J12" s="77">
        <v>13</v>
      </c>
      <c r="K12" s="77">
        <v>207</v>
      </c>
      <c r="L12" s="81">
        <f>SUM(D12:K12)</f>
        <v>372</v>
      </c>
      <c r="M12" s="81"/>
      <c r="N12" s="26"/>
      <c r="O12" s="26"/>
      <c r="P12" s="26"/>
      <c r="Q12" s="9"/>
    </row>
    <row r="13" spans="1:17" ht="15.75">
      <c r="A13" s="79"/>
      <c r="B13" s="76" t="s">
        <v>73</v>
      </c>
      <c r="C13" s="77" t="s">
        <v>8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8">
        <v>0</v>
      </c>
      <c r="J13" s="77">
        <v>0</v>
      </c>
      <c r="K13" s="77">
        <v>0</v>
      </c>
      <c r="L13" s="81">
        <f>SUM(D13:K13)</f>
        <v>0</v>
      </c>
      <c r="M13" s="81">
        <f t="shared" si="0"/>
        <v>372</v>
      </c>
      <c r="N13" s="26"/>
      <c r="O13" s="26"/>
      <c r="P13" s="26"/>
      <c r="Q13" s="9"/>
    </row>
    <row r="14" spans="1:17" ht="15.75">
      <c r="A14" s="79"/>
      <c r="B14" s="77"/>
      <c r="C14" s="76"/>
      <c r="D14" s="77"/>
      <c r="E14" s="77"/>
      <c r="F14" s="77"/>
      <c r="G14" s="77"/>
      <c r="H14" s="77"/>
      <c r="I14" s="78"/>
      <c r="J14" s="77"/>
      <c r="K14" s="77"/>
      <c r="L14" s="81"/>
      <c r="M14" s="81"/>
      <c r="N14" s="26"/>
      <c r="O14" s="26"/>
      <c r="P14" s="26"/>
      <c r="Q14" s="9"/>
    </row>
    <row r="15" spans="1:17" ht="15.75">
      <c r="A15" s="79">
        <v>4</v>
      </c>
      <c r="B15" s="77"/>
      <c r="C15" s="77" t="s">
        <v>9</v>
      </c>
      <c r="D15" s="77">
        <v>35</v>
      </c>
      <c r="E15" s="77">
        <v>25</v>
      </c>
      <c r="F15" s="77">
        <v>0</v>
      </c>
      <c r="G15" s="77">
        <v>0</v>
      </c>
      <c r="H15" s="77">
        <v>0</v>
      </c>
      <c r="I15" s="78">
        <v>0</v>
      </c>
      <c r="J15" s="77">
        <v>2</v>
      </c>
      <c r="K15" s="77">
        <v>7</v>
      </c>
      <c r="L15" s="81">
        <f>SUM(D15:K15)</f>
        <v>69</v>
      </c>
      <c r="M15" s="81"/>
      <c r="N15" s="26"/>
      <c r="O15" s="26"/>
      <c r="P15" s="26"/>
      <c r="Q15" s="9"/>
    </row>
    <row r="16" spans="1:17" ht="15.75">
      <c r="A16" s="79"/>
      <c r="B16" s="76" t="s">
        <v>74</v>
      </c>
      <c r="C16" s="77" t="s">
        <v>8</v>
      </c>
      <c r="D16" s="77">
        <v>23</v>
      </c>
      <c r="E16" s="77">
        <v>14</v>
      </c>
      <c r="F16" s="77">
        <v>3</v>
      </c>
      <c r="G16" s="77">
        <v>0</v>
      </c>
      <c r="H16" s="77">
        <v>0</v>
      </c>
      <c r="I16" s="78">
        <v>0</v>
      </c>
      <c r="J16" s="77">
        <v>1</v>
      </c>
      <c r="K16" s="77">
        <v>3</v>
      </c>
      <c r="L16" s="81">
        <f>SUM(D16:K16)</f>
        <v>44</v>
      </c>
      <c r="M16" s="81">
        <f t="shared" si="0"/>
        <v>25</v>
      </c>
      <c r="N16" s="26"/>
      <c r="O16" s="26"/>
      <c r="P16" s="26"/>
      <c r="Q16" s="9"/>
    </row>
    <row r="17" spans="1:17" ht="15.75">
      <c r="A17" s="79"/>
      <c r="B17" s="76"/>
      <c r="C17" s="76"/>
      <c r="D17" s="77"/>
      <c r="E17" s="77"/>
      <c r="F17" s="77"/>
      <c r="G17" s="77"/>
      <c r="H17" s="77"/>
      <c r="I17" s="78"/>
      <c r="J17" s="77"/>
      <c r="K17" s="77"/>
      <c r="L17" s="81"/>
      <c r="M17" s="81"/>
      <c r="N17" s="26"/>
      <c r="O17" s="26"/>
      <c r="P17" s="26"/>
      <c r="Q17" s="9"/>
    </row>
    <row r="18" spans="1:17" ht="15.75">
      <c r="A18" s="79">
        <v>5</v>
      </c>
      <c r="B18" s="76"/>
      <c r="C18" s="77" t="s">
        <v>9</v>
      </c>
      <c r="D18" s="77">
        <v>19</v>
      </c>
      <c r="E18" s="77">
        <v>7</v>
      </c>
      <c r="F18" s="77">
        <v>0</v>
      </c>
      <c r="G18" s="77">
        <v>0</v>
      </c>
      <c r="H18" s="77">
        <v>0</v>
      </c>
      <c r="I18" s="78">
        <v>0</v>
      </c>
      <c r="J18" s="77">
        <v>0</v>
      </c>
      <c r="K18" s="77">
        <v>0</v>
      </c>
      <c r="L18" s="81">
        <f>SUM(D18:K18)</f>
        <v>26</v>
      </c>
      <c r="M18" s="81"/>
      <c r="N18" s="26"/>
      <c r="O18" s="26"/>
      <c r="P18" s="26"/>
      <c r="Q18" s="9"/>
    </row>
    <row r="19" spans="1:17" ht="15.75">
      <c r="A19" s="79"/>
      <c r="B19" s="76" t="s">
        <v>75</v>
      </c>
      <c r="C19" s="77" t="s">
        <v>8</v>
      </c>
      <c r="D19" s="77">
        <v>2</v>
      </c>
      <c r="E19" s="77">
        <v>0</v>
      </c>
      <c r="F19" s="77">
        <v>0</v>
      </c>
      <c r="G19" s="77">
        <v>0</v>
      </c>
      <c r="H19" s="77">
        <v>0</v>
      </c>
      <c r="I19" s="78">
        <v>0</v>
      </c>
      <c r="J19" s="77">
        <v>0</v>
      </c>
      <c r="K19" s="77">
        <v>1</v>
      </c>
      <c r="L19" s="81">
        <f>SUM(D19:K19)</f>
        <v>3</v>
      </c>
      <c r="M19" s="81">
        <f t="shared" si="0"/>
        <v>23</v>
      </c>
      <c r="N19" s="26"/>
      <c r="O19" s="26"/>
      <c r="P19" s="26"/>
      <c r="Q19" s="9"/>
    </row>
    <row r="20" spans="1:17" ht="15.75">
      <c r="A20" s="79"/>
      <c r="B20" s="77"/>
      <c r="C20" s="76"/>
      <c r="D20" s="77"/>
      <c r="E20" s="77"/>
      <c r="F20" s="77"/>
      <c r="G20" s="77"/>
      <c r="H20" s="77"/>
      <c r="I20" s="78"/>
      <c r="J20" s="77"/>
      <c r="K20" s="77"/>
      <c r="L20" s="81"/>
      <c r="M20" s="81"/>
      <c r="N20" s="26"/>
      <c r="O20" s="26"/>
      <c r="P20" s="26"/>
      <c r="Q20" s="9"/>
    </row>
    <row r="21" spans="1:17" ht="15.75">
      <c r="A21" s="79">
        <v>6</v>
      </c>
      <c r="B21" s="77"/>
      <c r="C21" s="77" t="s">
        <v>9</v>
      </c>
      <c r="D21" s="77">
        <v>206</v>
      </c>
      <c r="E21" s="77">
        <v>98</v>
      </c>
      <c r="F21" s="77">
        <v>0</v>
      </c>
      <c r="G21" s="77">
        <v>0</v>
      </c>
      <c r="H21" s="77">
        <v>0</v>
      </c>
      <c r="I21" s="78">
        <v>0</v>
      </c>
      <c r="J21" s="77">
        <v>10</v>
      </c>
      <c r="K21" s="77">
        <v>71</v>
      </c>
      <c r="L21" s="81">
        <f>SUM(D21:K21)</f>
        <v>385</v>
      </c>
      <c r="M21" s="81"/>
      <c r="N21" s="26"/>
      <c r="O21" s="26"/>
      <c r="P21" s="26"/>
      <c r="Q21" s="9"/>
    </row>
    <row r="22" spans="1:17" ht="15.75">
      <c r="A22" s="79"/>
      <c r="B22" s="76" t="s">
        <v>76</v>
      </c>
      <c r="C22" s="77" t="s">
        <v>8</v>
      </c>
      <c r="D22" s="77">
        <v>64</v>
      </c>
      <c r="E22" s="77">
        <v>23</v>
      </c>
      <c r="F22" s="77">
        <v>8</v>
      </c>
      <c r="G22" s="77">
        <v>0</v>
      </c>
      <c r="H22" s="77">
        <v>0</v>
      </c>
      <c r="I22" s="78">
        <v>0</v>
      </c>
      <c r="J22" s="77">
        <v>7</v>
      </c>
      <c r="K22" s="77">
        <v>17</v>
      </c>
      <c r="L22" s="81">
        <f>SUM(D22:K22)</f>
        <v>119</v>
      </c>
      <c r="M22" s="81">
        <f t="shared" si="0"/>
        <v>266</v>
      </c>
      <c r="N22" s="26"/>
      <c r="O22" s="26"/>
      <c r="P22" s="26"/>
      <c r="Q22" s="9"/>
    </row>
    <row r="23" spans="1:17" ht="15.75">
      <c r="A23" s="79"/>
      <c r="B23" s="77"/>
      <c r="C23" s="76"/>
      <c r="D23" s="77"/>
      <c r="E23" s="77"/>
      <c r="F23" s="77"/>
      <c r="G23" s="77"/>
      <c r="H23" s="77"/>
      <c r="I23" s="78"/>
      <c r="J23" s="77"/>
      <c r="K23" s="77"/>
      <c r="L23" s="81"/>
      <c r="M23" s="81"/>
      <c r="N23" s="26"/>
      <c r="O23" s="26"/>
      <c r="P23" s="26"/>
      <c r="Q23" s="9"/>
    </row>
    <row r="24" spans="1:17" ht="15.75">
      <c r="A24" s="79">
        <v>7</v>
      </c>
      <c r="B24" s="77"/>
      <c r="C24" s="77" t="s">
        <v>9</v>
      </c>
      <c r="D24" s="77">
        <v>201</v>
      </c>
      <c r="E24" s="77">
        <v>40</v>
      </c>
      <c r="F24" s="77">
        <v>1</v>
      </c>
      <c r="G24" s="77">
        <v>0</v>
      </c>
      <c r="H24" s="77">
        <v>0</v>
      </c>
      <c r="I24" s="78">
        <v>0</v>
      </c>
      <c r="J24" s="77">
        <v>21</v>
      </c>
      <c r="K24" s="77">
        <v>14</v>
      </c>
      <c r="L24" s="81">
        <f>SUM(D24:K24)</f>
        <v>277</v>
      </c>
      <c r="M24" s="81"/>
      <c r="N24" s="26"/>
      <c r="O24" s="26"/>
      <c r="P24" s="26"/>
      <c r="Q24" s="9"/>
    </row>
    <row r="25" spans="1:17" ht="15.75">
      <c r="A25" s="79"/>
      <c r="B25" s="76" t="s">
        <v>77</v>
      </c>
      <c r="C25" s="77" t="s">
        <v>8</v>
      </c>
      <c r="D25" s="77">
        <v>27</v>
      </c>
      <c r="E25" s="77">
        <v>4</v>
      </c>
      <c r="F25" s="77">
        <v>0</v>
      </c>
      <c r="G25" s="77">
        <v>0</v>
      </c>
      <c r="H25" s="77">
        <v>0</v>
      </c>
      <c r="I25" s="78">
        <v>0</v>
      </c>
      <c r="J25" s="77">
        <v>5</v>
      </c>
      <c r="K25" s="77">
        <v>1</v>
      </c>
      <c r="L25" s="81">
        <f>SUM(D25:K25)</f>
        <v>37</v>
      </c>
      <c r="M25" s="81">
        <f t="shared" si="0"/>
        <v>240</v>
      </c>
      <c r="N25" s="26"/>
      <c r="O25" s="26"/>
      <c r="P25" s="26"/>
      <c r="Q25" s="9"/>
    </row>
    <row r="26" spans="1:17" ht="15.75">
      <c r="A26" s="79"/>
      <c r="B26" s="77"/>
      <c r="C26" s="76"/>
      <c r="D26" s="77"/>
      <c r="E26" s="77"/>
      <c r="F26" s="77"/>
      <c r="G26" s="77"/>
      <c r="H26" s="77"/>
      <c r="I26" s="78"/>
      <c r="J26" s="77"/>
      <c r="K26" s="77"/>
      <c r="L26" s="81"/>
      <c r="M26" s="81"/>
      <c r="N26" s="26"/>
      <c r="O26" s="26"/>
      <c r="P26" s="26"/>
      <c r="Q26" s="9"/>
    </row>
    <row r="27" spans="1:17" ht="15.75">
      <c r="A27" s="79">
        <v>8</v>
      </c>
      <c r="B27" s="77"/>
      <c r="C27" s="77" t="s">
        <v>9</v>
      </c>
      <c r="D27" s="77">
        <v>138</v>
      </c>
      <c r="E27" s="77">
        <v>86</v>
      </c>
      <c r="F27" s="77">
        <v>0</v>
      </c>
      <c r="G27" s="77">
        <v>0</v>
      </c>
      <c r="H27" s="77">
        <v>0</v>
      </c>
      <c r="I27" s="78">
        <v>0</v>
      </c>
      <c r="J27" s="77">
        <v>16</v>
      </c>
      <c r="K27" s="77">
        <v>51</v>
      </c>
      <c r="L27" s="81">
        <f>SUM(D27:K27)</f>
        <v>291</v>
      </c>
      <c r="M27" s="81"/>
      <c r="N27" s="26"/>
      <c r="O27" s="26"/>
      <c r="P27" s="26"/>
      <c r="Q27" s="9"/>
    </row>
    <row r="28" spans="1:17" ht="15.75">
      <c r="A28" s="79"/>
      <c r="B28" s="76" t="s">
        <v>78</v>
      </c>
      <c r="C28" s="77" t="s">
        <v>8</v>
      </c>
      <c r="D28" s="77">
        <v>68</v>
      </c>
      <c r="E28" s="77">
        <v>13</v>
      </c>
      <c r="F28" s="77">
        <v>3</v>
      </c>
      <c r="G28" s="77">
        <v>0</v>
      </c>
      <c r="H28" s="77">
        <v>0</v>
      </c>
      <c r="I28" s="78">
        <v>0</v>
      </c>
      <c r="J28" s="77">
        <v>3</v>
      </c>
      <c r="K28" s="77">
        <v>13</v>
      </c>
      <c r="L28" s="81">
        <f>SUM(D28:K28)</f>
        <v>100</v>
      </c>
      <c r="M28" s="81">
        <f t="shared" si="0"/>
        <v>191</v>
      </c>
      <c r="N28" s="26"/>
      <c r="O28" s="26"/>
      <c r="P28" s="26"/>
      <c r="Q28" s="9"/>
    </row>
    <row r="29" spans="1:17" ht="15.75">
      <c r="A29" s="79"/>
      <c r="B29" s="77"/>
      <c r="C29" s="76"/>
      <c r="D29" s="77"/>
      <c r="E29" s="77"/>
      <c r="F29" s="77"/>
      <c r="G29" s="77"/>
      <c r="H29" s="77"/>
      <c r="I29" s="78"/>
      <c r="J29" s="77"/>
      <c r="K29" s="77"/>
      <c r="L29" s="81"/>
      <c r="M29" s="81"/>
      <c r="N29" s="26"/>
      <c r="O29" s="26"/>
      <c r="P29" s="26"/>
      <c r="Q29" s="9"/>
    </row>
    <row r="30" spans="1:17" ht="15.75">
      <c r="A30" s="79">
        <v>9</v>
      </c>
      <c r="B30" s="77"/>
      <c r="C30" s="77" t="s">
        <v>9</v>
      </c>
      <c r="D30" s="77">
        <v>557</v>
      </c>
      <c r="E30" s="77">
        <v>631</v>
      </c>
      <c r="F30" s="77">
        <v>12</v>
      </c>
      <c r="G30" s="77">
        <v>0</v>
      </c>
      <c r="H30" s="77">
        <v>0</v>
      </c>
      <c r="I30" s="78">
        <v>1</v>
      </c>
      <c r="J30" s="77">
        <v>6</v>
      </c>
      <c r="K30" s="77">
        <v>76</v>
      </c>
      <c r="L30" s="81">
        <f>SUM(D30:K30)</f>
        <v>1283</v>
      </c>
      <c r="M30" s="81"/>
      <c r="N30" s="26"/>
      <c r="O30" s="26"/>
      <c r="P30" s="26"/>
      <c r="Q30" s="9"/>
    </row>
    <row r="31" spans="1:17" ht="15.75">
      <c r="A31" s="79"/>
      <c r="B31" s="76" t="s">
        <v>79</v>
      </c>
      <c r="C31" s="77" t="s">
        <v>8</v>
      </c>
      <c r="D31" s="77">
        <v>56</v>
      </c>
      <c r="E31" s="77">
        <v>27</v>
      </c>
      <c r="F31" s="77">
        <v>20</v>
      </c>
      <c r="G31" s="77">
        <v>0</v>
      </c>
      <c r="H31" s="77">
        <v>0</v>
      </c>
      <c r="I31" s="78">
        <v>0</v>
      </c>
      <c r="J31" s="77">
        <v>0</v>
      </c>
      <c r="K31" s="77">
        <v>17</v>
      </c>
      <c r="L31" s="81">
        <f>SUM(D31:K31)</f>
        <v>120</v>
      </c>
      <c r="M31" s="81">
        <f t="shared" si="0"/>
        <v>1163</v>
      </c>
      <c r="N31" s="26"/>
      <c r="O31" s="26"/>
      <c r="P31" s="26"/>
      <c r="Q31" s="9"/>
    </row>
    <row r="32" spans="1:17" ht="15.75">
      <c r="A32" s="79"/>
      <c r="B32" s="77"/>
      <c r="C32" s="76"/>
      <c r="D32" s="77"/>
      <c r="E32" s="77"/>
      <c r="F32" s="77"/>
      <c r="G32" s="77"/>
      <c r="H32" s="77"/>
      <c r="I32" s="78"/>
      <c r="J32" s="77"/>
      <c r="K32" s="77"/>
      <c r="L32" s="81"/>
      <c r="M32" s="81"/>
      <c r="N32" s="26"/>
      <c r="O32" s="26"/>
      <c r="P32" s="26"/>
      <c r="Q32" s="9"/>
    </row>
    <row r="33" spans="1:17" ht="15.75">
      <c r="A33" s="79">
        <v>10</v>
      </c>
      <c r="B33" s="77"/>
      <c r="C33" s="82"/>
      <c r="D33" s="77"/>
      <c r="E33" s="77"/>
      <c r="F33" s="77"/>
      <c r="G33" s="77"/>
      <c r="H33" s="77"/>
      <c r="I33" s="78"/>
      <c r="J33" s="77"/>
      <c r="K33" s="77"/>
      <c r="L33" s="81"/>
      <c r="M33" s="81"/>
      <c r="N33" s="26"/>
      <c r="O33" s="26"/>
      <c r="P33" s="26"/>
      <c r="Q33" s="9"/>
    </row>
    <row r="34" spans="1:17" ht="15.75">
      <c r="A34" s="79"/>
      <c r="B34" s="77"/>
      <c r="C34" s="77"/>
      <c r="D34" s="77"/>
      <c r="E34" s="77"/>
      <c r="F34" s="77"/>
      <c r="G34" s="77"/>
      <c r="H34" s="77"/>
      <c r="I34" s="78"/>
      <c r="J34" s="77"/>
      <c r="K34" s="77"/>
      <c r="L34" s="81"/>
      <c r="M34" s="81"/>
      <c r="N34" s="26"/>
      <c r="O34" s="26"/>
      <c r="P34" s="26"/>
      <c r="Q34" s="9"/>
    </row>
    <row r="35" spans="1:17" ht="15.75">
      <c r="A35" s="79"/>
      <c r="B35" s="77"/>
      <c r="C35" s="77" t="s">
        <v>9</v>
      </c>
      <c r="D35" s="77">
        <v>649</v>
      </c>
      <c r="E35" s="77">
        <v>538</v>
      </c>
      <c r="F35" s="77">
        <v>8</v>
      </c>
      <c r="G35" s="77">
        <v>0</v>
      </c>
      <c r="H35" s="77">
        <v>0</v>
      </c>
      <c r="I35" s="78">
        <v>22</v>
      </c>
      <c r="J35" s="77">
        <v>51</v>
      </c>
      <c r="K35" s="77">
        <v>380</v>
      </c>
      <c r="L35" s="81">
        <f>SUM(D35:K35)</f>
        <v>1648</v>
      </c>
      <c r="M35" s="81"/>
      <c r="N35" s="26"/>
      <c r="O35" s="26"/>
      <c r="P35" s="26"/>
      <c r="Q35" s="9"/>
    </row>
    <row r="36" spans="1:17" ht="15.75">
      <c r="A36" s="79"/>
      <c r="B36" s="76" t="s">
        <v>80</v>
      </c>
      <c r="C36" s="77" t="s">
        <v>8</v>
      </c>
      <c r="D36" s="77">
        <v>114</v>
      </c>
      <c r="E36" s="77">
        <v>74</v>
      </c>
      <c r="F36" s="77">
        <v>26</v>
      </c>
      <c r="G36" s="77">
        <v>0</v>
      </c>
      <c r="H36" s="77">
        <v>0</v>
      </c>
      <c r="I36" s="78">
        <v>0</v>
      </c>
      <c r="J36" s="77">
        <v>1</v>
      </c>
      <c r="K36" s="77">
        <v>32</v>
      </c>
      <c r="L36" s="81">
        <f>SUM(D36:K36)</f>
        <v>247</v>
      </c>
      <c r="M36" s="81">
        <f t="shared" si="0"/>
        <v>1401</v>
      </c>
      <c r="N36" s="26"/>
      <c r="O36" s="26"/>
      <c r="P36" s="26"/>
      <c r="Q36" s="9"/>
    </row>
    <row r="37" spans="1:17" ht="15.75">
      <c r="A37" s="79">
        <v>11</v>
      </c>
      <c r="B37" s="77"/>
      <c r="C37" s="76"/>
      <c r="D37" s="77"/>
      <c r="E37" s="77"/>
      <c r="F37" s="77"/>
      <c r="G37" s="77"/>
      <c r="H37" s="77"/>
      <c r="I37" s="78"/>
      <c r="J37" s="77"/>
      <c r="K37" s="77"/>
      <c r="L37" s="81"/>
      <c r="M37" s="81"/>
      <c r="N37" s="26"/>
      <c r="O37" s="26"/>
      <c r="P37" s="26"/>
      <c r="Q37" s="9"/>
    </row>
    <row r="38" spans="1:17" ht="15.75">
      <c r="A38" s="79"/>
      <c r="B38" s="77"/>
      <c r="C38" s="76" t="s">
        <v>9</v>
      </c>
      <c r="D38" s="77">
        <v>616</v>
      </c>
      <c r="E38" s="77">
        <v>400</v>
      </c>
      <c r="F38" s="77">
        <v>7</v>
      </c>
      <c r="G38" s="77">
        <v>0</v>
      </c>
      <c r="H38" s="77">
        <v>0</v>
      </c>
      <c r="I38" s="78">
        <v>0</v>
      </c>
      <c r="J38" s="77">
        <v>39</v>
      </c>
      <c r="K38" s="77">
        <v>236</v>
      </c>
      <c r="L38" s="81">
        <f>SUM(D38:K38)</f>
        <v>1298</v>
      </c>
      <c r="M38" s="81"/>
      <c r="N38" s="26"/>
      <c r="O38" s="26"/>
      <c r="P38" s="26"/>
      <c r="Q38" s="9"/>
    </row>
    <row r="39" spans="1:17" ht="15.75">
      <c r="A39" s="79"/>
      <c r="B39" s="77" t="s">
        <v>118</v>
      </c>
      <c r="C39" s="77" t="s">
        <v>8</v>
      </c>
      <c r="D39" s="77">
        <v>70</v>
      </c>
      <c r="E39" s="77">
        <v>27</v>
      </c>
      <c r="F39" s="77">
        <v>6</v>
      </c>
      <c r="G39" s="77">
        <v>0</v>
      </c>
      <c r="H39" s="77">
        <v>0</v>
      </c>
      <c r="I39" s="78">
        <v>0</v>
      </c>
      <c r="J39" s="77">
        <v>1</v>
      </c>
      <c r="K39" s="77">
        <v>2</v>
      </c>
      <c r="L39" s="81">
        <f>SUM(D39:K39)</f>
        <v>106</v>
      </c>
      <c r="M39" s="81">
        <f t="shared" si="0"/>
        <v>1192</v>
      </c>
      <c r="N39" s="26"/>
      <c r="O39" s="26"/>
      <c r="P39" s="26"/>
      <c r="Q39" s="9"/>
    </row>
    <row r="40" spans="1:17" ht="15.75">
      <c r="A40" s="79"/>
      <c r="B40" s="76"/>
      <c r="C40" s="76"/>
      <c r="D40" s="77"/>
      <c r="E40" s="77"/>
      <c r="F40" s="77"/>
      <c r="G40" s="77"/>
      <c r="H40" s="77"/>
      <c r="I40" s="78"/>
      <c r="J40" s="77"/>
      <c r="K40" s="77"/>
      <c r="L40" s="81"/>
      <c r="M40" s="81"/>
      <c r="N40" s="26"/>
      <c r="O40" s="26"/>
      <c r="P40" s="26"/>
      <c r="Q40" s="9"/>
    </row>
    <row r="41" spans="1:17" ht="15.75">
      <c r="A41" s="79">
        <v>12</v>
      </c>
      <c r="B41" s="76"/>
      <c r="C41" s="77" t="s">
        <v>9</v>
      </c>
      <c r="D41" s="77">
        <v>466</v>
      </c>
      <c r="E41" s="77">
        <v>368</v>
      </c>
      <c r="F41" s="77">
        <v>51</v>
      </c>
      <c r="G41" s="77">
        <v>0</v>
      </c>
      <c r="H41" s="77">
        <v>0</v>
      </c>
      <c r="I41" s="78">
        <v>0</v>
      </c>
      <c r="J41" s="77">
        <v>22</v>
      </c>
      <c r="K41" s="77">
        <v>101</v>
      </c>
      <c r="L41" s="81">
        <f>SUM(D41:K41)</f>
        <v>1008</v>
      </c>
      <c r="M41" s="81"/>
      <c r="N41" s="26"/>
      <c r="O41" s="26"/>
      <c r="P41" s="26"/>
      <c r="Q41" s="9"/>
    </row>
    <row r="42" spans="1:17" ht="15.75">
      <c r="A42" s="79"/>
      <c r="B42" s="76" t="s">
        <v>81</v>
      </c>
      <c r="C42" s="77" t="s">
        <v>8</v>
      </c>
      <c r="D42" s="77">
        <v>27</v>
      </c>
      <c r="E42" s="77">
        <v>9</v>
      </c>
      <c r="F42" s="77">
        <v>0</v>
      </c>
      <c r="G42" s="77">
        <v>0</v>
      </c>
      <c r="H42" s="77">
        <v>0</v>
      </c>
      <c r="I42" s="78">
        <v>0</v>
      </c>
      <c r="J42" s="77">
        <v>0</v>
      </c>
      <c r="K42" s="77">
        <v>45</v>
      </c>
      <c r="L42" s="81">
        <f>SUM(D42:K42)</f>
        <v>81</v>
      </c>
      <c r="M42" s="81">
        <f t="shared" si="0"/>
        <v>927</v>
      </c>
      <c r="N42" s="26"/>
      <c r="O42" s="26"/>
      <c r="P42" s="26"/>
      <c r="Q42" s="9"/>
    </row>
    <row r="43" spans="1:17" ht="15.75">
      <c r="A43" s="79"/>
      <c r="B43" s="77"/>
      <c r="C43" s="76"/>
      <c r="D43" s="77"/>
      <c r="E43" s="77"/>
      <c r="F43" s="77"/>
      <c r="G43" s="77"/>
      <c r="H43" s="77"/>
      <c r="I43" s="78"/>
      <c r="J43" s="77"/>
      <c r="K43" s="77"/>
      <c r="L43" s="81"/>
      <c r="M43" s="81"/>
      <c r="N43" s="26"/>
      <c r="O43" s="26"/>
      <c r="P43" s="26"/>
      <c r="Q43" s="9"/>
    </row>
    <row r="44" spans="1:17" ht="15.75">
      <c r="A44" s="79">
        <v>13</v>
      </c>
      <c r="B44" s="77"/>
      <c r="C44" s="76" t="s">
        <v>9</v>
      </c>
      <c r="D44" s="77">
        <v>432</v>
      </c>
      <c r="E44" s="77">
        <v>174</v>
      </c>
      <c r="F44" s="77">
        <v>0</v>
      </c>
      <c r="G44" s="77">
        <v>0</v>
      </c>
      <c r="H44" s="77">
        <v>0</v>
      </c>
      <c r="I44" s="78">
        <v>0</v>
      </c>
      <c r="J44" s="77">
        <v>50</v>
      </c>
      <c r="K44" s="77">
        <v>54</v>
      </c>
      <c r="L44" s="81">
        <f>SUM(D44:K44)</f>
        <v>710</v>
      </c>
      <c r="M44" s="81"/>
      <c r="N44" s="26"/>
      <c r="O44" s="26"/>
      <c r="P44" s="26"/>
      <c r="Q44" s="9"/>
    </row>
    <row r="45" spans="1:17" ht="15.75">
      <c r="A45" s="79"/>
      <c r="B45" s="76" t="s">
        <v>82</v>
      </c>
      <c r="C45" s="77" t="s">
        <v>8</v>
      </c>
      <c r="D45" s="77">
        <v>29</v>
      </c>
      <c r="E45" s="77">
        <v>21</v>
      </c>
      <c r="F45" s="77">
        <v>0</v>
      </c>
      <c r="G45" s="77">
        <v>0</v>
      </c>
      <c r="H45" s="77">
        <v>0</v>
      </c>
      <c r="I45" s="78">
        <v>0</v>
      </c>
      <c r="J45" s="77">
        <v>0</v>
      </c>
      <c r="K45" s="77">
        <v>12</v>
      </c>
      <c r="L45" s="81">
        <f>SUM(D45:K45)</f>
        <v>62</v>
      </c>
      <c r="M45" s="81">
        <f t="shared" si="0"/>
        <v>648</v>
      </c>
      <c r="N45" s="26"/>
      <c r="O45" s="26"/>
      <c r="P45" s="26"/>
      <c r="Q45" s="9"/>
    </row>
    <row r="46" spans="1:17" ht="15.75">
      <c r="A46" s="79"/>
      <c r="B46" s="77"/>
      <c r="C46" s="76"/>
      <c r="D46" s="77"/>
      <c r="E46" s="77"/>
      <c r="F46" s="77"/>
      <c r="G46" s="77"/>
      <c r="H46" s="77"/>
      <c r="I46" s="78"/>
      <c r="J46" s="77"/>
      <c r="K46" s="77"/>
      <c r="L46" s="81"/>
      <c r="M46" s="81"/>
      <c r="N46" s="26"/>
      <c r="O46" s="26"/>
      <c r="P46" s="26"/>
      <c r="Q46" s="9"/>
    </row>
    <row r="47" spans="1:17" ht="15.75">
      <c r="A47" s="79">
        <v>14</v>
      </c>
      <c r="B47" s="77"/>
      <c r="C47" s="77" t="s">
        <v>9</v>
      </c>
      <c r="D47" s="77">
        <v>402</v>
      </c>
      <c r="E47" s="77">
        <v>315</v>
      </c>
      <c r="F47" s="77">
        <v>8</v>
      </c>
      <c r="G47" s="77">
        <v>0</v>
      </c>
      <c r="H47" s="77">
        <v>2</v>
      </c>
      <c r="I47" s="78">
        <v>4</v>
      </c>
      <c r="J47" s="77">
        <v>27</v>
      </c>
      <c r="K47" s="77">
        <v>11</v>
      </c>
      <c r="L47" s="81">
        <f>SUM(D47:K47)</f>
        <v>769</v>
      </c>
      <c r="M47" s="81"/>
      <c r="N47" s="26"/>
      <c r="O47" s="26"/>
      <c r="P47" s="26"/>
      <c r="Q47" s="9"/>
    </row>
    <row r="48" spans="1:17" ht="15.75">
      <c r="A48" s="79"/>
      <c r="B48" s="76" t="s">
        <v>83</v>
      </c>
      <c r="C48" s="77" t="s">
        <v>8</v>
      </c>
      <c r="D48" s="77">
        <v>30</v>
      </c>
      <c r="E48" s="77">
        <v>6</v>
      </c>
      <c r="F48" s="77">
        <v>22</v>
      </c>
      <c r="G48" s="77">
        <v>0</v>
      </c>
      <c r="H48" s="77">
        <v>0</v>
      </c>
      <c r="I48" s="78">
        <v>0</v>
      </c>
      <c r="J48" s="77">
        <v>1</v>
      </c>
      <c r="K48" s="77">
        <v>1</v>
      </c>
      <c r="L48" s="81">
        <f>SUM(D48:K48)</f>
        <v>60</v>
      </c>
      <c r="M48" s="81">
        <f t="shared" si="0"/>
        <v>709</v>
      </c>
      <c r="N48" s="26"/>
      <c r="O48" s="26"/>
      <c r="P48" s="26"/>
      <c r="Q48" s="9"/>
    </row>
    <row r="49" spans="1:17" ht="15.75">
      <c r="A49" s="79"/>
      <c r="B49" s="77"/>
      <c r="C49" s="76"/>
      <c r="D49" s="77"/>
      <c r="E49" s="77"/>
      <c r="F49" s="77"/>
      <c r="G49" s="77"/>
      <c r="H49" s="77"/>
      <c r="I49" s="78"/>
      <c r="J49" s="77"/>
      <c r="K49" s="77"/>
      <c r="L49" s="81"/>
      <c r="M49" s="81"/>
      <c r="N49" s="26"/>
      <c r="O49" s="26"/>
      <c r="P49" s="26"/>
      <c r="Q49" s="9"/>
    </row>
    <row r="50" spans="1:17" ht="15.75">
      <c r="A50" s="79">
        <v>15</v>
      </c>
      <c r="B50" s="77"/>
      <c r="C50" s="77" t="s">
        <v>9</v>
      </c>
      <c r="D50" s="77">
        <v>894</v>
      </c>
      <c r="E50" s="77">
        <v>82</v>
      </c>
      <c r="F50" s="77">
        <v>1</v>
      </c>
      <c r="G50" s="77">
        <v>0</v>
      </c>
      <c r="H50" s="77">
        <v>0</v>
      </c>
      <c r="I50" s="78">
        <v>0</v>
      </c>
      <c r="J50" s="77">
        <v>12</v>
      </c>
      <c r="K50" s="77">
        <v>31</v>
      </c>
      <c r="L50" s="81">
        <f>SUM(D50:K50)</f>
        <v>1020</v>
      </c>
      <c r="M50" s="81"/>
      <c r="N50" s="26"/>
      <c r="O50" s="26"/>
      <c r="P50" s="26"/>
      <c r="Q50" s="9"/>
    </row>
    <row r="51" spans="1:17" ht="15.75">
      <c r="A51" s="79"/>
      <c r="B51" s="76" t="s">
        <v>84</v>
      </c>
      <c r="C51" s="77" t="s">
        <v>8</v>
      </c>
      <c r="D51" s="77">
        <v>0</v>
      </c>
      <c r="E51" s="77">
        <v>5</v>
      </c>
      <c r="F51" s="77">
        <v>1</v>
      </c>
      <c r="G51" s="77">
        <v>0</v>
      </c>
      <c r="H51" s="77">
        <v>0</v>
      </c>
      <c r="I51" s="78">
        <v>0</v>
      </c>
      <c r="J51" s="77">
        <v>0</v>
      </c>
      <c r="K51" s="77">
        <v>1</v>
      </c>
      <c r="L51" s="81">
        <f>SUM(D51:K51)</f>
        <v>7</v>
      </c>
      <c r="M51" s="81">
        <f t="shared" si="0"/>
        <v>1013</v>
      </c>
      <c r="N51" s="26"/>
      <c r="O51" s="26"/>
      <c r="P51" s="26"/>
      <c r="Q51" s="9"/>
    </row>
    <row r="52" spans="1:17" ht="15.75">
      <c r="A52" s="79"/>
      <c r="B52" s="77"/>
      <c r="C52" s="76"/>
      <c r="D52" s="77"/>
      <c r="E52" s="77"/>
      <c r="F52" s="77"/>
      <c r="G52" s="77"/>
      <c r="H52" s="77"/>
      <c r="I52" s="78"/>
      <c r="J52" s="77"/>
      <c r="K52" s="77"/>
      <c r="L52" s="81"/>
      <c r="M52" s="81"/>
      <c r="N52" s="26"/>
      <c r="O52" s="26"/>
      <c r="P52" s="26"/>
      <c r="Q52" s="9"/>
    </row>
    <row r="53" spans="1:17" ht="15.75">
      <c r="A53" s="79">
        <v>16</v>
      </c>
      <c r="B53" s="77"/>
      <c r="C53" s="77" t="s">
        <v>9</v>
      </c>
      <c r="D53" s="77">
        <v>783</v>
      </c>
      <c r="E53" s="77">
        <v>303</v>
      </c>
      <c r="F53" s="77">
        <v>9</v>
      </c>
      <c r="G53" s="77">
        <v>5</v>
      </c>
      <c r="H53" s="77">
        <v>0</v>
      </c>
      <c r="I53" s="78">
        <v>6</v>
      </c>
      <c r="J53" s="77">
        <v>36</v>
      </c>
      <c r="K53" s="77">
        <v>90</v>
      </c>
      <c r="L53" s="81">
        <f>SUM(D53:K53)</f>
        <v>1232</v>
      </c>
      <c r="M53" s="81"/>
      <c r="N53" s="26"/>
      <c r="O53" s="26"/>
      <c r="P53" s="26"/>
      <c r="Q53" s="9"/>
    </row>
    <row r="54" spans="1:17" ht="15.75">
      <c r="A54" s="79"/>
      <c r="B54" s="76" t="s">
        <v>85</v>
      </c>
      <c r="C54" s="77" t="s">
        <v>8</v>
      </c>
      <c r="D54" s="77">
        <v>0</v>
      </c>
      <c r="E54" s="77">
        <v>9</v>
      </c>
      <c r="F54" s="77">
        <v>0</v>
      </c>
      <c r="G54" s="77">
        <v>0</v>
      </c>
      <c r="H54" s="77">
        <v>0</v>
      </c>
      <c r="I54" s="78">
        <v>0</v>
      </c>
      <c r="J54" s="77">
        <v>0</v>
      </c>
      <c r="K54" s="77">
        <v>0</v>
      </c>
      <c r="L54" s="81">
        <f>SUM(D54:K54)</f>
        <v>9</v>
      </c>
      <c r="M54" s="81">
        <f t="shared" si="0"/>
        <v>1223</v>
      </c>
      <c r="N54" s="26"/>
      <c r="O54" s="26"/>
      <c r="P54" s="26"/>
      <c r="Q54" s="9"/>
    </row>
    <row r="55" spans="1:17" ht="15.75">
      <c r="A55" s="79"/>
      <c r="B55" s="76"/>
      <c r="C55" s="76"/>
      <c r="D55" s="77"/>
      <c r="E55" s="77"/>
      <c r="F55" s="77"/>
      <c r="G55" s="77"/>
      <c r="H55" s="77"/>
      <c r="I55" s="78"/>
      <c r="J55" s="77"/>
      <c r="K55" s="77"/>
      <c r="L55" s="81"/>
      <c r="M55" s="81"/>
      <c r="N55" s="26"/>
      <c r="O55" s="26"/>
      <c r="P55" s="26"/>
      <c r="Q55" s="9"/>
    </row>
    <row r="56" spans="1:17" ht="15.75">
      <c r="A56" s="79">
        <v>17</v>
      </c>
      <c r="B56" s="76"/>
      <c r="C56" s="77" t="s">
        <v>9</v>
      </c>
      <c r="D56" s="77">
        <v>674</v>
      </c>
      <c r="E56" s="77">
        <v>348</v>
      </c>
      <c r="F56" s="77">
        <v>6</v>
      </c>
      <c r="G56" s="77">
        <v>0</v>
      </c>
      <c r="H56" s="77">
        <v>0</v>
      </c>
      <c r="I56" s="78">
        <v>0</v>
      </c>
      <c r="J56" s="77">
        <v>1</v>
      </c>
      <c r="K56" s="77">
        <v>37</v>
      </c>
      <c r="L56" s="81">
        <f>SUM(D56:K56)</f>
        <v>1066</v>
      </c>
      <c r="M56" s="81"/>
      <c r="N56" s="26"/>
      <c r="O56" s="26"/>
      <c r="P56" s="26"/>
      <c r="Q56" s="9"/>
    </row>
    <row r="57" spans="1:17" ht="15.75">
      <c r="A57" s="79"/>
      <c r="B57" s="76" t="s">
        <v>86</v>
      </c>
      <c r="C57" s="77" t="s">
        <v>8</v>
      </c>
      <c r="D57" s="77">
        <v>16</v>
      </c>
      <c r="E57" s="77">
        <v>0</v>
      </c>
      <c r="F57" s="77">
        <v>8</v>
      </c>
      <c r="G57" s="77">
        <v>1</v>
      </c>
      <c r="H57" s="77">
        <v>6</v>
      </c>
      <c r="I57" s="78">
        <v>0</v>
      </c>
      <c r="J57" s="77">
        <v>0</v>
      </c>
      <c r="K57" s="77">
        <v>4</v>
      </c>
      <c r="L57" s="81">
        <f>SUM(D57:K57)</f>
        <v>35</v>
      </c>
      <c r="M57" s="81">
        <f t="shared" si="0"/>
        <v>1031</v>
      </c>
      <c r="N57" s="26"/>
      <c r="O57" s="26"/>
      <c r="P57" s="26"/>
      <c r="Q57" s="9"/>
    </row>
    <row r="58" spans="1:17" ht="15.75">
      <c r="A58" s="79"/>
      <c r="B58" s="77"/>
      <c r="C58" s="76"/>
      <c r="D58" s="77"/>
      <c r="E58" s="77"/>
      <c r="F58" s="77"/>
      <c r="G58" s="77"/>
      <c r="H58" s="77"/>
      <c r="I58" s="78"/>
      <c r="J58" s="77"/>
      <c r="K58" s="77"/>
      <c r="L58" s="81"/>
      <c r="M58" s="81"/>
      <c r="N58" s="26"/>
      <c r="O58" s="26"/>
      <c r="P58" s="26"/>
      <c r="Q58" s="9"/>
    </row>
    <row r="59" spans="1:17" ht="15.75">
      <c r="A59" s="79">
        <v>18</v>
      </c>
      <c r="B59" s="77"/>
      <c r="C59" s="77" t="s">
        <v>9</v>
      </c>
      <c r="D59" s="77">
        <v>232</v>
      </c>
      <c r="E59" s="77">
        <v>109</v>
      </c>
      <c r="F59" s="77">
        <v>4</v>
      </c>
      <c r="G59" s="77">
        <v>0</v>
      </c>
      <c r="H59" s="77">
        <v>2</v>
      </c>
      <c r="I59" s="78">
        <v>5</v>
      </c>
      <c r="J59" s="77">
        <v>6</v>
      </c>
      <c r="K59" s="77">
        <v>23</v>
      </c>
      <c r="L59" s="81">
        <f>SUM(D59:K59)</f>
        <v>381</v>
      </c>
      <c r="M59" s="81"/>
      <c r="N59" s="26"/>
      <c r="O59" s="26"/>
      <c r="P59" s="26"/>
      <c r="Q59" s="9"/>
    </row>
    <row r="60" spans="1:17" ht="15.75">
      <c r="A60" s="79"/>
      <c r="B60" s="76" t="s">
        <v>87</v>
      </c>
      <c r="C60" s="77" t="s">
        <v>8</v>
      </c>
      <c r="D60" s="77">
        <v>28</v>
      </c>
      <c r="E60" s="77">
        <v>4</v>
      </c>
      <c r="F60" s="77">
        <v>8</v>
      </c>
      <c r="G60" s="77">
        <v>0</v>
      </c>
      <c r="H60" s="77">
        <v>0</v>
      </c>
      <c r="I60" s="78">
        <v>0</v>
      </c>
      <c r="J60" s="77">
        <v>1</v>
      </c>
      <c r="K60" s="77">
        <v>5</v>
      </c>
      <c r="L60" s="81">
        <f>SUM(D60:K60)</f>
        <v>46</v>
      </c>
      <c r="M60" s="81">
        <f t="shared" si="0"/>
        <v>335</v>
      </c>
      <c r="N60" s="26"/>
      <c r="O60" s="26"/>
      <c r="P60" s="26"/>
      <c r="Q60" s="9"/>
    </row>
    <row r="61" spans="1:17" ht="15.75">
      <c r="A61" s="79"/>
      <c r="B61" s="77"/>
      <c r="C61" s="76"/>
      <c r="D61" s="77"/>
      <c r="E61" s="77"/>
      <c r="F61" s="77"/>
      <c r="G61" s="77"/>
      <c r="H61" s="77"/>
      <c r="I61" s="78"/>
      <c r="J61" s="77"/>
      <c r="K61" s="77"/>
      <c r="L61" s="81"/>
      <c r="M61" s="81"/>
      <c r="N61" s="26"/>
      <c r="O61" s="26"/>
      <c r="P61" s="26"/>
      <c r="Q61" s="9"/>
    </row>
    <row r="62" spans="1:17" ht="15.75">
      <c r="A62" s="79">
        <v>19</v>
      </c>
      <c r="B62" s="77" t="s">
        <v>117</v>
      </c>
      <c r="C62" s="77" t="s">
        <v>9</v>
      </c>
      <c r="D62" s="77">
        <v>407</v>
      </c>
      <c r="E62" s="77">
        <v>237</v>
      </c>
      <c r="F62" s="77">
        <v>13</v>
      </c>
      <c r="G62" s="77">
        <v>0</v>
      </c>
      <c r="H62" s="77">
        <v>1</v>
      </c>
      <c r="I62" s="78">
        <v>2</v>
      </c>
      <c r="J62" s="77">
        <v>45</v>
      </c>
      <c r="K62" s="77">
        <v>107</v>
      </c>
      <c r="L62" s="81">
        <f>SUM(D62:K62)</f>
        <v>812</v>
      </c>
      <c r="M62" s="81"/>
      <c r="N62" s="26"/>
      <c r="O62" s="26"/>
      <c r="P62" s="26"/>
      <c r="Q62" s="9"/>
    </row>
    <row r="63" spans="1:17" ht="15.75">
      <c r="A63" s="79"/>
      <c r="B63" s="76" t="s">
        <v>88</v>
      </c>
      <c r="C63" s="77" t="s">
        <v>8</v>
      </c>
      <c r="D63" s="77">
        <v>54</v>
      </c>
      <c r="E63" s="77">
        <v>45</v>
      </c>
      <c r="F63" s="77">
        <v>19</v>
      </c>
      <c r="G63" s="77">
        <v>0</v>
      </c>
      <c r="H63" s="77">
        <v>0</v>
      </c>
      <c r="I63" s="78">
        <v>0</v>
      </c>
      <c r="J63" s="77">
        <v>0</v>
      </c>
      <c r="K63" s="77">
        <v>14</v>
      </c>
      <c r="L63" s="81">
        <f>SUM(D63:K63)</f>
        <v>132</v>
      </c>
      <c r="M63" s="81">
        <f t="shared" si="0"/>
        <v>680</v>
      </c>
      <c r="N63" s="26"/>
      <c r="O63" s="26"/>
      <c r="P63" s="26"/>
      <c r="Q63" s="9"/>
    </row>
    <row r="64" spans="1:17" ht="15.75">
      <c r="A64" s="79"/>
      <c r="B64" s="77"/>
      <c r="C64" s="76"/>
      <c r="D64" s="77"/>
      <c r="E64" s="77"/>
      <c r="F64" s="77"/>
      <c r="G64" s="77"/>
      <c r="H64" s="77"/>
      <c r="I64" s="78"/>
      <c r="J64" s="77"/>
      <c r="K64" s="77"/>
      <c r="L64" s="81"/>
      <c r="M64" s="81"/>
      <c r="N64" s="26"/>
      <c r="O64" s="26"/>
      <c r="P64" s="26"/>
      <c r="Q64" s="9"/>
    </row>
    <row r="65" spans="1:17" ht="15.75">
      <c r="A65" s="79">
        <v>20</v>
      </c>
      <c r="B65" s="77"/>
      <c r="C65" s="77" t="s">
        <v>9</v>
      </c>
      <c r="D65" s="77">
        <v>232</v>
      </c>
      <c r="E65" s="77">
        <v>223</v>
      </c>
      <c r="F65" s="77">
        <v>2</v>
      </c>
      <c r="G65" s="77">
        <v>0</v>
      </c>
      <c r="H65" s="77">
        <v>0</v>
      </c>
      <c r="I65" s="78">
        <v>0</v>
      </c>
      <c r="J65" s="77">
        <v>23</v>
      </c>
      <c r="K65" s="77">
        <v>72</v>
      </c>
      <c r="L65" s="81">
        <f>SUM(D65:K65)</f>
        <v>552</v>
      </c>
      <c r="M65" s="81"/>
      <c r="N65" s="26"/>
      <c r="O65" s="26"/>
      <c r="P65" s="26"/>
      <c r="Q65" s="9"/>
    </row>
    <row r="66" spans="1:17" ht="15.75">
      <c r="A66" s="79"/>
      <c r="B66" s="76" t="s">
        <v>89</v>
      </c>
      <c r="C66" s="77" t="s">
        <v>8</v>
      </c>
      <c r="D66" s="77">
        <v>46</v>
      </c>
      <c r="E66" s="77">
        <v>29</v>
      </c>
      <c r="F66" s="77">
        <v>18</v>
      </c>
      <c r="G66" s="77">
        <v>1</v>
      </c>
      <c r="H66" s="77">
        <v>0</v>
      </c>
      <c r="I66" s="78">
        <v>0</v>
      </c>
      <c r="J66" s="77">
        <v>2</v>
      </c>
      <c r="K66" s="77">
        <v>26</v>
      </c>
      <c r="L66" s="81">
        <f>SUM(D66:K66)</f>
        <v>122</v>
      </c>
      <c r="M66" s="81">
        <f t="shared" si="0"/>
        <v>430</v>
      </c>
      <c r="N66" s="26"/>
      <c r="O66" s="26"/>
      <c r="P66" s="26"/>
      <c r="Q66" s="9"/>
    </row>
    <row r="67" spans="1:17" ht="15.75">
      <c r="A67" s="79"/>
      <c r="B67" s="77"/>
      <c r="C67" s="76"/>
      <c r="D67" s="77"/>
      <c r="E67" s="77"/>
      <c r="F67" s="77"/>
      <c r="G67" s="77"/>
      <c r="H67" s="77"/>
      <c r="I67" s="78"/>
      <c r="J67" s="77"/>
      <c r="K67" s="77"/>
      <c r="L67" s="81"/>
      <c r="M67" s="81"/>
      <c r="N67" s="26"/>
      <c r="O67" s="26"/>
      <c r="P67" s="26"/>
      <c r="Q67" s="9"/>
    </row>
    <row r="68" spans="1:17" ht="15.75">
      <c r="A68" s="79">
        <v>21</v>
      </c>
      <c r="B68" s="77"/>
      <c r="C68" s="77" t="s">
        <v>9</v>
      </c>
      <c r="D68" s="77">
        <v>595</v>
      </c>
      <c r="E68" s="77">
        <v>164</v>
      </c>
      <c r="F68" s="77">
        <v>1</v>
      </c>
      <c r="G68" s="77">
        <v>0</v>
      </c>
      <c r="H68" s="77">
        <v>0</v>
      </c>
      <c r="I68" s="78">
        <v>0</v>
      </c>
      <c r="J68" s="77">
        <v>15</v>
      </c>
      <c r="K68" s="77">
        <v>102</v>
      </c>
      <c r="L68" s="81">
        <f>SUM(D68:K68)</f>
        <v>877</v>
      </c>
      <c r="M68" s="81"/>
      <c r="N68" s="26"/>
      <c r="O68" s="26"/>
      <c r="P68" s="26"/>
      <c r="Q68" s="9"/>
    </row>
    <row r="69" spans="1:17" ht="15.75">
      <c r="A69" s="79"/>
      <c r="B69" s="76" t="s">
        <v>90</v>
      </c>
      <c r="C69" s="77" t="s">
        <v>8</v>
      </c>
      <c r="D69" s="77">
        <v>35</v>
      </c>
      <c r="E69" s="77">
        <v>24</v>
      </c>
      <c r="F69" s="77">
        <v>7</v>
      </c>
      <c r="G69" s="77">
        <v>0</v>
      </c>
      <c r="H69" s="77">
        <v>0</v>
      </c>
      <c r="I69" s="78">
        <v>0</v>
      </c>
      <c r="J69" s="77">
        <v>1</v>
      </c>
      <c r="K69" s="77">
        <v>9</v>
      </c>
      <c r="L69" s="81">
        <f>SUM(D69:K69)</f>
        <v>76</v>
      </c>
      <c r="M69" s="81">
        <f t="shared" si="0"/>
        <v>801</v>
      </c>
      <c r="N69" s="26"/>
      <c r="O69" s="26"/>
      <c r="P69" s="26"/>
      <c r="Q69" s="9"/>
    </row>
    <row r="70" spans="1:17" ht="15.75">
      <c r="A70" s="79"/>
      <c r="B70" s="77"/>
      <c r="C70" s="76"/>
      <c r="D70" s="77"/>
      <c r="E70" s="77"/>
      <c r="F70" s="77"/>
      <c r="G70" s="77"/>
      <c r="H70" s="77"/>
      <c r="I70" s="78"/>
      <c r="J70" s="77"/>
      <c r="K70" s="77"/>
      <c r="L70" s="81"/>
      <c r="M70" s="81"/>
      <c r="N70" s="26"/>
      <c r="O70" s="26"/>
      <c r="P70" s="26"/>
      <c r="Q70" s="9"/>
    </row>
    <row r="71" spans="1:17" ht="15.75">
      <c r="A71" s="79">
        <v>22</v>
      </c>
      <c r="B71" s="77"/>
      <c r="C71" s="77" t="s">
        <v>9</v>
      </c>
      <c r="D71" s="77">
        <v>326</v>
      </c>
      <c r="E71" s="77">
        <v>34</v>
      </c>
      <c r="F71" s="77">
        <v>2</v>
      </c>
      <c r="G71" s="77">
        <v>0</v>
      </c>
      <c r="H71" s="77">
        <v>0</v>
      </c>
      <c r="I71" s="78">
        <v>0</v>
      </c>
      <c r="J71" s="77">
        <v>1</v>
      </c>
      <c r="K71" s="77">
        <v>21</v>
      </c>
      <c r="L71" s="81">
        <f>SUM(D71:K71)</f>
        <v>384</v>
      </c>
      <c r="M71" s="81"/>
      <c r="N71" s="26"/>
      <c r="O71" s="26"/>
      <c r="P71" s="26"/>
      <c r="Q71" s="9"/>
    </row>
    <row r="72" spans="1:17" ht="15.75">
      <c r="A72" s="79"/>
      <c r="B72" s="76" t="s">
        <v>91</v>
      </c>
      <c r="C72" s="77" t="s">
        <v>8</v>
      </c>
      <c r="D72" s="77">
        <v>50</v>
      </c>
      <c r="E72" s="77">
        <v>6</v>
      </c>
      <c r="F72" s="77">
        <v>1</v>
      </c>
      <c r="G72" s="77">
        <v>0</v>
      </c>
      <c r="H72" s="77">
        <v>0</v>
      </c>
      <c r="I72" s="78">
        <v>0</v>
      </c>
      <c r="J72" s="77">
        <v>0</v>
      </c>
      <c r="K72" s="77">
        <v>1</v>
      </c>
      <c r="L72" s="81">
        <f>SUM(D72:K72)</f>
        <v>58</v>
      </c>
      <c r="M72" s="81">
        <f t="shared" ref="M72:M101" si="1">L71-L72</f>
        <v>326</v>
      </c>
      <c r="N72" s="26"/>
      <c r="O72" s="26"/>
      <c r="P72" s="26"/>
      <c r="Q72" s="9"/>
    </row>
    <row r="73" spans="1:17" ht="15.75">
      <c r="A73" s="79"/>
      <c r="B73" s="76"/>
      <c r="C73" s="77"/>
      <c r="D73" s="77"/>
      <c r="E73" s="77"/>
      <c r="F73" s="77"/>
      <c r="G73" s="77"/>
      <c r="H73" s="77"/>
      <c r="I73" s="78"/>
      <c r="J73" s="77"/>
      <c r="K73" s="77"/>
      <c r="L73" s="81"/>
      <c r="M73" s="81"/>
      <c r="N73" s="26"/>
      <c r="O73" s="26"/>
      <c r="P73" s="26"/>
      <c r="Q73" s="9"/>
    </row>
    <row r="74" spans="1:17" ht="15.75">
      <c r="A74" s="79"/>
      <c r="B74" s="77"/>
      <c r="C74" s="76"/>
      <c r="D74" s="77"/>
      <c r="E74" s="77"/>
      <c r="F74" s="77"/>
      <c r="G74" s="77"/>
      <c r="H74" s="77"/>
      <c r="I74" s="78"/>
      <c r="J74" s="77"/>
      <c r="K74" s="77"/>
      <c r="L74" s="81"/>
      <c r="M74" s="81"/>
      <c r="N74" s="26"/>
      <c r="O74" s="26"/>
      <c r="P74" s="26"/>
      <c r="Q74" s="9"/>
    </row>
    <row r="75" spans="1:17" ht="15.75">
      <c r="A75" s="79">
        <v>23</v>
      </c>
      <c r="B75" s="77"/>
      <c r="C75" s="77" t="s">
        <v>9</v>
      </c>
      <c r="D75" s="77">
        <v>187</v>
      </c>
      <c r="E75" s="77">
        <v>266</v>
      </c>
      <c r="F75" s="77">
        <v>0</v>
      </c>
      <c r="G75" s="77">
        <v>0</v>
      </c>
      <c r="H75" s="77">
        <v>0</v>
      </c>
      <c r="I75" s="78">
        <v>0</v>
      </c>
      <c r="J75" s="77">
        <v>7</v>
      </c>
      <c r="K75" s="77">
        <v>24</v>
      </c>
      <c r="L75" s="81">
        <f>SUM(D75:K75)</f>
        <v>484</v>
      </c>
      <c r="M75" s="81"/>
      <c r="N75" s="26"/>
      <c r="O75" s="26"/>
      <c r="P75" s="26"/>
      <c r="Q75" s="9"/>
    </row>
    <row r="76" spans="1:17" ht="15.75">
      <c r="A76" s="79"/>
      <c r="B76" s="77" t="s">
        <v>92</v>
      </c>
      <c r="C76" s="77" t="s">
        <v>8</v>
      </c>
      <c r="D76" s="77">
        <v>18</v>
      </c>
      <c r="E76" s="77">
        <v>13</v>
      </c>
      <c r="F76" s="77">
        <v>0</v>
      </c>
      <c r="G76" s="77">
        <v>0</v>
      </c>
      <c r="H76" s="77">
        <v>0</v>
      </c>
      <c r="I76" s="78">
        <v>0</v>
      </c>
      <c r="J76" s="77">
        <v>0</v>
      </c>
      <c r="K76" s="77">
        <v>3</v>
      </c>
      <c r="L76" s="81">
        <f>SUM(D76:K76)</f>
        <v>34</v>
      </c>
      <c r="M76" s="81">
        <f t="shared" si="1"/>
        <v>450</v>
      </c>
      <c r="N76" s="26"/>
      <c r="O76" s="26"/>
      <c r="P76" s="26"/>
      <c r="Q76" s="9"/>
    </row>
    <row r="77" spans="1:17" ht="15.75">
      <c r="A77" s="79"/>
      <c r="B77" s="77"/>
      <c r="C77" s="77"/>
      <c r="D77" s="77"/>
      <c r="E77" s="77"/>
      <c r="F77" s="77"/>
      <c r="G77" s="77"/>
      <c r="H77" s="77"/>
      <c r="I77" s="78"/>
      <c r="J77" s="77"/>
      <c r="K77" s="77"/>
      <c r="L77" s="81"/>
      <c r="M77" s="81"/>
      <c r="N77" s="26"/>
      <c r="O77" s="26"/>
      <c r="P77" s="26"/>
      <c r="Q77" s="9"/>
    </row>
    <row r="78" spans="1:17" ht="15.75">
      <c r="A78" s="79">
        <v>24</v>
      </c>
      <c r="B78" s="77"/>
      <c r="C78" s="76" t="s">
        <v>9</v>
      </c>
      <c r="D78" s="77">
        <v>238</v>
      </c>
      <c r="E78" s="77">
        <v>28</v>
      </c>
      <c r="F78" s="77">
        <v>0</v>
      </c>
      <c r="G78" s="77">
        <v>0</v>
      </c>
      <c r="H78" s="77">
        <v>0</v>
      </c>
      <c r="I78" s="78">
        <v>0</v>
      </c>
      <c r="J78" s="77">
        <v>52</v>
      </c>
      <c r="K78" s="77">
        <v>12</v>
      </c>
      <c r="L78" s="81">
        <f>SUM(D78:K78)</f>
        <v>330</v>
      </c>
      <c r="M78" s="81"/>
      <c r="N78" s="26"/>
      <c r="O78" s="26"/>
      <c r="P78" s="26"/>
      <c r="Q78" s="9"/>
    </row>
    <row r="79" spans="1:17" ht="15.75">
      <c r="A79" s="79"/>
      <c r="B79" s="77" t="s">
        <v>116</v>
      </c>
      <c r="C79" s="77" t="s">
        <v>8</v>
      </c>
      <c r="D79" s="77">
        <v>52</v>
      </c>
      <c r="E79" s="77">
        <v>3</v>
      </c>
      <c r="F79" s="77">
        <v>5</v>
      </c>
      <c r="G79" s="77">
        <v>0</v>
      </c>
      <c r="H79" s="77">
        <v>0</v>
      </c>
      <c r="I79" s="78">
        <v>0</v>
      </c>
      <c r="J79" s="77">
        <v>4</v>
      </c>
      <c r="K79" s="77">
        <v>2</v>
      </c>
      <c r="L79" s="81">
        <f>SUM(D79:K79)</f>
        <v>66</v>
      </c>
      <c r="M79" s="81">
        <f t="shared" si="1"/>
        <v>264</v>
      </c>
      <c r="N79" s="26"/>
      <c r="O79" s="26"/>
      <c r="P79" s="26"/>
      <c r="Q79" s="9"/>
    </row>
    <row r="80" spans="1:17" ht="15.75">
      <c r="A80" s="79"/>
      <c r="B80" s="76"/>
      <c r="C80" s="77"/>
      <c r="D80" s="77"/>
      <c r="E80" s="77"/>
      <c r="F80" s="77"/>
      <c r="G80" s="77"/>
      <c r="H80" s="77"/>
      <c r="I80" s="78"/>
      <c r="J80" s="77"/>
      <c r="K80" s="77"/>
      <c r="L80" s="81"/>
      <c r="M80" s="81"/>
      <c r="N80" s="26"/>
      <c r="O80" s="26"/>
      <c r="P80" s="26"/>
      <c r="Q80" s="9"/>
    </row>
    <row r="81" spans="1:17" ht="15.75">
      <c r="A81" s="79"/>
      <c r="B81" s="77"/>
      <c r="C81" s="76"/>
      <c r="D81" s="77"/>
      <c r="E81" s="77"/>
      <c r="F81" s="77"/>
      <c r="G81" s="77"/>
      <c r="H81" s="77"/>
      <c r="I81" s="78"/>
      <c r="J81" s="77"/>
      <c r="K81" s="77"/>
      <c r="L81" s="81"/>
      <c r="M81" s="81"/>
      <c r="N81" s="26"/>
      <c r="O81" s="26"/>
      <c r="P81" s="26"/>
      <c r="Q81" s="9"/>
    </row>
    <row r="82" spans="1:17" ht="15.75">
      <c r="A82" s="79">
        <v>25</v>
      </c>
      <c r="B82" s="77"/>
      <c r="C82" s="77" t="s">
        <v>9</v>
      </c>
      <c r="D82" s="77">
        <v>396</v>
      </c>
      <c r="E82" s="77">
        <v>62</v>
      </c>
      <c r="F82" s="77">
        <v>1</v>
      </c>
      <c r="G82" s="77">
        <v>0</v>
      </c>
      <c r="H82" s="77">
        <v>0</v>
      </c>
      <c r="I82" s="78">
        <v>0</v>
      </c>
      <c r="J82" s="77">
        <v>9</v>
      </c>
      <c r="K82" s="77">
        <v>88</v>
      </c>
      <c r="L82" s="81">
        <f>SUM(D82:K82)</f>
        <v>556</v>
      </c>
      <c r="M82" s="81"/>
      <c r="N82" s="26"/>
      <c r="O82" s="26"/>
      <c r="P82" s="26"/>
      <c r="Q82" s="9"/>
    </row>
    <row r="83" spans="1:17" ht="15.75">
      <c r="A83" s="79"/>
      <c r="B83" s="76" t="s">
        <v>93</v>
      </c>
      <c r="C83" s="77" t="s">
        <v>8</v>
      </c>
      <c r="D83" s="77">
        <v>33</v>
      </c>
      <c r="E83" s="77">
        <v>10</v>
      </c>
      <c r="F83" s="77">
        <v>4</v>
      </c>
      <c r="G83" s="77">
        <v>0</v>
      </c>
      <c r="H83" s="77">
        <v>0</v>
      </c>
      <c r="I83" s="78">
        <v>0</v>
      </c>
      <c r="J83" s="77">
        <v>0</v>
      </c>
      <c r="K83" s="77">
        <v>0</v>
      </c>
      <c r="L83" s="81">
        <f>SUM(D83:K83)</f>
        <v>47</v>
      </c>
      <c r="M83" s="81">
        <f t="shared" si="1"/>
        <v>509</v>
      </c>
      <c r="N83" s="26"/>
      <c r="O83" s="26"/>
      <c r="P83" s="26"/>
      <c r="Q83" s="9"/>
    </row>
    <row r="84" spans="1:17" ht="15.75">
      <c r="A84" s="79"/>
      <c r="B84" s="77"/>
      <c r="C84" s="76"/>
      <c r="D84" s="77"/>
      <c r="E84" s="77"/>
      <c r="F84" s="77"/>
      <c r="G84" s="77"/>
      <c r="H84" s="77"/>
      <c r="I84" s="78"/>
      <c r="J84" s="77"/>
      <c r="K84" s="77"/>
      <c r="L84" s="81"/>
      <c r="M84" s="81"/>
      <c r="N84" s="26"/>
      <c r="O84" s="26"/>
      <c r="P84" s="26"/>
      <c r="Q84" s="9"/>
    </row>
    <row r="85" spans="1:17" ht="15.75">
      <c r="A85" s="79">
        <v>26</v>
      </c>
      <c r="B85" s="77"/>
      <c r="C85" s="77" t="s">
        <v>9</v>
      </c>
      <c r="D85" s="77">
        <v>606</v>
      </c>
      <c r="E85" s="77">
        <v>6</v>
      </c>
      <c r="F85" s="77">
        <v>4</v>
      </c>
      <c r="G85" s="77">
        <v>0</v>
      </c>
      <c r="H85" s="77">
        <v>0</v>
      </c>
      <c r="I85" s="78">
        <v>2</v>
      </c>
      <c r="J85" s="77">
        <v>45</v>
      </c>
      <c r="K85" s="77">
        <v>88</v>
      </c>
      <c r="L85" s="81">
        <f>SUM(D85:K85)</f>
        <v>751</v>
      </c>
      <c r="M85" s="81"/>
      <c r="N85" s="26"/>
      <c r="O85" s="26"/>
      <c r="P85" s="26"/>
      <c r="Q85" s="9"/>
    </row>
    <row r="86" spans="1:17" ht="15.75">
      <c r="A86" s="79"/>
      <c r="B86" s="76" t="s">
        <v>94</v>
      </c>
      <c r="C86" s="77" t="s">
        <v>8</v>
      </c>
      <c r="D86" s="77">
        <v>0</v>
      </c>
      <c r="E86" s="77">
        <v>16</v>
      </c>
      <c r="F86" s="77">
        <v>0</v>
      </c>
      <c r="G86" s="77">
        <v>0</v>
      </c>
      <c r="H86" s="77">
        <v>0</v>
      </c>
      <c r="I86" s="78">
        <v>0</v>
      </c>
      <c r="J86" s="77">
        <v>0</v>
      </c>
      <c r="K86" s="77">
        <v>3</v>
      </c>
      <c r="L86" s="81">
        <f>SUM(D86:K86)</f>
        <v>19</v>
      </c>
      <c r="M86" s="81">
        <f t="shared" si="1"/>
        <v>732</v>
      </c>
      <c r="N86" s="26"/>
      <c r="O86" s="26"/>
      <c r="P86" s="26"/>
      <c r="Q86" s="9"/>
    </row>
    <row r="87" spans="1:17" ht="15.75">
      <c r="A87" s="79"/>
      <c r="B87" s="77"/>
      <c r="C87" s="76"/>
      <c r="D87" s="77"/>
      <c r="E87" s="77"/>
      <c r="F87" s="77"/>
      <c r="G87" s="77"/>
      <c r="H87" s="77"/>
      <c r="I87" s="78"/>
      <c r="J87" s="77"/>
      <c r="K87" s="77"/>
      <c r="L87" s="81"/>
      <c r="M87" s="81"/>
      <c r="N87" s="26"/>
      <c r="O87" s="26"/>
      <c r="P87" s="26"/>
      <c r="Q87" s="9"/>
    </row>
    <row r="88" spans="1:17" ht="15.75">
      <c r="A88" s="79">
        <v>27</v>
      </c>
      <c r="B88" s="77"/>
      <c r="C88" s="77" t="s">
        <v>9</v>
      </c>
      <c r="D88" s="77">
        <v>867</v>
      </c>
      <c r="E88" s="77">
        <v>136</v>
      </c>
      <c r="F88" s="77">
        <v>3</v>
      </c>
      <c r="G88" s="77">
        <v>0</v>
      </c>
      <c r="H88" s="77">
        <v>0</v>
      </c>
      <c r="I88" s="78">
        <v>0</v>
      </c>
      <c r="J88" s="77">
        <v>63</v>
      </c>
      <c r="K88" s="77">
        <v>526</v>
      </c>
      <c r="L88" s="81">
        <f>SUM(D88:K88)</f>
        <v>1595</v>
      </c>
      <c r="M88" s="81"/>
      <c r="N88" s="26"/>
      <c r="O88" s="26"/>
      <c r="P88" s="26"/>
      <c r="Q88" s="9"/>
    </row>
    <row r="89" spans="1:17" ht="15.75">
      <c r="A89" s="79"/>
      <c r="B89" s="76" t="s">
        <v>95</v>
      </c>
      <c r="C89" s="77" t="s">
        <v>8</v>
      </c>
      <c r="D89" s="77">
        <v>22</v>
      </c>
      <c r="E89" s="77">
        <v>22</v>
      </c>
      <c r="F89" s="77">
        <v>0</v>
      </c>
      <c r="G89" s="77">
        <v>0</v>
      </c>
      <c r="H89" s="77">
        <v>0</v>
      </c>
      <c r="I89" s="78">
        <v>0</v>
      </c>
      <c r="J89" s="77">
        <v>0</v>
      </c>
      <c r="K89" s="77">
        <v>18</v>
      </c>
      <c r="L89" s="81">
        <f>SUM(D89:K89)</f>
        <v>62</v>
      </c>
      <c r="M89" s="81">
        <f t="shared" si="1"/>
        <v>1533</v>
      </c>
      <c r="N89" s="26"/>
      <c r="O89" s="26"/>
      <c r="P89" s="26"/>
      <c r="Q89" s="9"/>
    </row>
    <row r="90" spans="1:17" ht="15.75">
      <c r="A90" s="79"/>
      <c r="B90" s="77"/>
      <c r="C90" s="76"/>
      <c r="D90" s="77"/>
      <c r="E90" s="77"/>
      <c r="F90" s="77"/>
      <c r="G90" s="77"/>
      <c r="H90" s="77"/>
      <c r="I90" s="78"/>
      <c r="J90" s="77"/>
      <c r="K90" s="77"/>
      <c r="L90" s="81"/>
      <c r="M90" s="81"/>
      <c r="N90" s="26"/>
      <c r="O90" s="26"/>
      <c r="P90" s="26"/>
      <c r="Q90" s="9"/>
    </row>
    <row r="91" spans="1:17" ht="15.75">
      <c r="A91" s="79">
        <v>28</v>
      </c>
      <c r="B91" s="77"/>
      <c r="C91" s="77" t="s">
        <v>9</v>
      </c>
      <c r="D91" s="77">
        <v>192</v>
      </c>
      <c r="E91" s="77">
        <v>12</v>
      </c>
      <c r="F91" s="77">
        <v>6</v>
      </c>
      <c r="G91" s="77">
        <v>0</v>
      </c>
      <c r="H91" s="77">
        <v>0</v>
      </c>
      <c r="I91" s="78">
        <v>1</v>
      </c>
      <c r="J91" s="77">
        <v>11</v>
      </c>
      <c r="K91" s="77">
        <v>74</v>
      </c>
      <c r="L91" s="81">
        <f>SUM(D91:K91)</f>
        <v>296</v>
      </c>
      <c r="M91" s="81"/>
      <c r="N91" s="26"/>
      <c r="O91" s="26"/>
      <c r="P91" s="26"/>
      <c r="Q91" s="9"/>
    </row>
    <row r="92" spans="1:17" ht="15.75">
      <c r="A92" s="79"/>
      <c r="B92" s="76" t="s">
        <v>96</v>
      </c>
      <c r="C92" s="77" t="s">
        <v>8</v>
      </c>
      <c r="D92" s="77">
        <v>1</v>
      </c>
      <c r="E92" s="77">
        <v>8</v>
      </c>
      <c r="F92" s="77">
        <v>0</v>
      </c>
      <c r="G92" s="77">
        <v>0</v>
      </c>
      <c r="H92" s="77">
        <v>0</v>
      </c>
      <c r="I92" s="78">
        <v>0</v>
      </c>
      <c r="J92" s="77">
        <v>1</v>
      </c>
      <c r="K92" s="77">
        <v>0</v>
      </c>
      <c r="L92" s="81">
        <f>SUM(D92:K92)</f>
        <v>10</v>
      </c>
      <c r="M92" s="81">
        <f t="shared" si="1"/>
        <v>286</v>
      </c>
      <c r="N92" s="26"/>
      <c r="O92" s="26"/>
      <c r="P92" s="26"/>
      <c r="Q92" s="9"/>
    </row>
    <row r="93" spans="1:17" ht="15.75">
      <c r="A93" s="79"/>
      <c r="B93" s="77"/>
      <c r="C93" s="76"/>
      <c r="D93" s="77"/>
      <c r="E93" s="77"/>
      <c r="F93" s="77"/>
      <c r="G93" s="77"/>
      <c r="H93" s="77"/>
      <c r="I93" s="78"/>
      <c r="J93" s="77"/>
      <c r="K93" s="77"/>
      <c r="L93" s="81"/>
      <c r="M93" s="81"/>
      <c r="N93" s="26"/>
      <c r="O93" s="26"/>
      <c r="P93" s="26"/>
      <c r="Q93" s="9"/>
    </row>
    <row r="94" spans="1:17" ht="15.75">
      <c r="A94" s="79">
        <v>29</v>
      </c>
      <c r="B94" s="80"/>
      <c r="C94" s="77" t="s">
        <v>9</v>
      </c>
      <c r="D94" s="77">
        <v>314</v>
      </c>
      <c r="E94" s="77">
        <v>17</v>
      </c>
      <c r="F94" s="77">
        <v>0</v>
      </c>
      <c r="G94" s="77">
        <v>0</v>
      </c>
      <c r="H94" s="77">
        <v>0</v>
      </c>
      <c r="I94" s="78">
        <v>0</v>
      </c>
      <c r="J94" s="77">
        <v>24</v>
      </c>
      <c r="K94" s="77">
        <v>10</v>
      </c>
      <c r="L94" s="81">
        <f>SUM(D94:K94)</f>
        <v>365</v>
      </c>
      <c r="M94" s="81"/>
      <c r="N94" s="26"/>
      <c r="O94" s="26"/>
      <c r="P94" s="26"/>
      <c r="Q94" s="9"/>
    </row>
    <row r="95" spans="1:17" ht="15.75">
      <c r="A95" s="79"/>
      <c r="B95" s="76" t="s">
        <v>97</v>
      </c>
      <c r="C95" s="77" t="s">
        <v>8</v>
      </c>
      <c r="D95" s="77">
        <v>45</v>
      </c>
      <c r="E95" s="77">
        <v>2</v>
      </c>
      <c r="F95" s="77">
        <v>1</v>
      </c>
      <c r="G95" s="77">
        <v>0</v>
      </c>
      <c r="H95" s="77">
        <v>0</v>
      </c>
      <c r="I95" s="78">
        <v>0</v>
      </c>
      <c r="J95" s="77">
        <v>2</v>
      </c>
      <c r="K95" s="77">
        <v>3</v>
      </c>
      <c r="L95" s="81">
        <f>SUM(D95:K95)</f>
        <v>53</v>
      </c>
      <c r="M95" s="81">
        <f t="shared" si="1"/>
        <v>312</v>
      </c>
      <c r="N95" s="26"/>
      <c r="O95" s="26"/>
      <c r="P95" s="26"/>
      <c r="Q95" s="9"/>
    </row>
    <row r="96" spans="1:17" ht="15.75">
      <c r="A96" s="79"/>
      <c r="B96" s="77"/>
      <c r="C96" s="76"/>
      <c r="D96" s="77"/>
      <c r="E96" s="77"/>
      <c r="F96" s="77"/>
      <c r="G96" s="77"/>
      <c r="H96" s="77"/>
      <c r="I96" s="78"/>
      <c r="J96" s="77"/>
      <c r="K96" s="77"/>
      <c r="L96" s="81"/>
      <c r="M96" s="81"/>
      <c r="N96" s="26"/>
      <c r="O96" s="26"/>
      <c r="P96" s="26"/>
      <c r="Q96" s="9"/>
    </row>
    <row r="97" spans="1:17" ht="15.75">
      <c r="A97" s="77">
        <v>30</v>
      </c>
      <c r="B97" s="80"/>
      <c r="C97" s="77" t="s">
        <v>9</v>
      </c>
      <c r="D97" s="77">
        <v>75</v>
      </c>
      <c r="E97" s="77">
        <v>26</v>
      </c>
      <c r="F97" s="77">
        <v>11</v>
      </c>
      <c r="G97" s="77">
        <v>0</v>
      </c>
      <c r="H97" s="77">
        <v>0</v>
      </c>
      <c r="I97" s="78">
        <v>0</v>
      </c>
      <c r="J97" s="77">
        <v>19</v>
      </c>
      <c r="K97" s="77">
        <v>216</v>
      </c>
      <c r="L97" s="81">
        <f>SUM(D97:K97)</f>
        <v>347</v>
      </c>
      <c r="M97" s="81"/>
      <c r="N97" s="26"/>
      <c r="O97" s="26"/>
      <c r="P97" s="26"/>
      <c r="Q97" s="9"/>
    </row>
    <row r="98" spans="1:17" ht="15.75">
      <c r="A98" s="77"/>
      <c r="B98" s="76" t="s">
        <v>98</v>
      </c>
      <c r="C98" s="77" t="s">
        <v>8</v>
      </c>
      <c r="D98" s="77">
        <v>5</v>
      </c>
      <c r="E98" s="77">
        <v>4</v>
      </c>
      <c r="F98" s="77">
        <v>0</v>
      </c>
      <c r="G98" s="77">
        <v>0</v>
      </c>
      <c r="H98" s="77">
        <v>0</v>
      </c>
      <c r="I98" s="78">
        <v>0</v>
      </c>
      <c r="J98" s="77">
        <v>0</v>
      </c>
      <c r="K98" s="77">
        <v>0</v>
      </c>
      <c r="L98" s="81">
        <f>SUM(D98:K98)</f>
        <v>9</v>
      </c>
      <c r="M98" s="81">
        <f t="shared" si="1"/>
        <v>338</v>
      </c>
      <c r="N98" s="26"/>
      <c r="O98" s="26"/>
      <c r="P98" s="26"/>
      <c r="Q98" s="9"/>
    </row>
    <row r="99" spans="1:17" ht="15.75">
      <c r="A99" s="77"/>
      <c r="B99" s="77"/>
      <c r="C99" s="76"/>
      <c r="D99" s="77"/>
      <c r="E99" s="77"/>
      <c r="F99" s="77"/>
      <c r="G99" s="77"/>
      <c r="H99" s="77"/>
      <c r="I99" s="78"/>
      <c r="J99" s="77"/>
      <c r="K99" s="77"/>
      <c r="L99" s="81"/>
      <c r="M99" s="81"/>
      <c r="N99" s="26"/>
      <c r="O99" s="26"/>
      <c r="P99" s="26"/>
      <c r="Q99" s="9"/>
    </row>
    <row r="100" spans="1:17" ht="15.75">
      <c r="A100" s="79">
        <v>31</v>
      </c>
      <c r="B100" s="77"/>
      <c r="C100" s="77" t="s">
        <v>9</v>
      </c>
      <c r="D100" s="77">
        <v>17</v>
      </c>
      <c r="E100" s="77">
        <v>8</v>
      </c>
      <c r="F100" s="77">
        <v>2</v>
      </c>
      <c r="G100" s="77">
        <v>0</v>
      </c>
      <c r="H100" s="77">
        <v>0</v>
      </c>
      <c r="I100" s="78">
        <v>0</v>
      </c>
      <c r="J100" s="77">
        <v>11</v>
      </c>
      <c r="K100" s="77">
        <v>3</v>
      </c>
      <c r="L100" s="81">
        <f>SUM(D100:K100)</f>
        <v>41</v>
      </c>
      <c r="M100" s="81"/>
      <c r="N100" s="26"/>
      <c r="O100" s="26"/>
      <c r="P100" s="26"/>
      <c r="Q100" s="9"/>
    </row>
    <row r="101" spans="1:17" ht="15.75">
      <c r="A101" s="77"/>
      <c r="B101" s="83" t="s">
        <v>99</v>
      </c>
      <c r="C101" s="77" t="s">
        <v>8</v>
      </c>
      <c r="D101" s="77">
        <v>11</v>
      </c>
      <c r="E101" s="77">
        <v>6</v>
      </c>
      <c r="F101" s="77">
        <v>0</v>
      </c>
      <c r="G101" s="77">
        <v>0</v>
      </c>
      <c r="H101" s="77">
        <v>0</v>
      </c>
      <c r="I101" s="78">
        <v>0</v>
      </c>
      <c r="J101" s="77">
        <v>0</v>
      </c>
      <c r="K101" s="77">
        <v>5</v>
      </c>
      <c r="L101" s="81">
        <f>SUM(D101:K101)</f>
        <v>22</v>
      </c>
      <c r="M101" s="81">
        <f t="shared" si="1"/>
        <v>19</v>
      </c>
      <c r="N101" s="9"/>
      <c r="O101" s="9"/>
      <c r="P101" s="26"/>
      <c r="Q101" s="9"/>
    </row>
    <row r="102" spans="1:17" ht="18">
      <c r="A102" s="77"/>
      <c r="B102" s="82"/>
      <c r="C102" s="84"/>
      <c r="D102" s="84">
        <f>SUM(D6:D101)</f>
        <v>12952</v>
      </c>
      <c r="E102" s="84">
        <f>SUM(E6:E101)</f>
        <v>5781</v>
      </c>
      <c r="F102" s="84">
        <f>SUM(F6:F101)</f>
        <v>351</v>
      </c>
      <c r="G102" s="84">
        <f>SUM(G6:G101)</f>
        <v>7</v>
      </c>
      <c r="H102" s="84">
        <f>SUM(H6:H101)</f>
        <v>23</v>
      </c>
      <c r="I102" s="85">
        <f>SUM(I6:I101)</f>
        <v>43</v>
      </c>
      <c r="J102" s="84">
        <f>SUM(J6:J101)</f>
        <v>805</v>
      </c>
      <c r="K102" s="84">
        <f>SUM(K6:K101)</f>
        <v>3170</v>
      </c>
      <c r="L102" s="84">
        <f>SUM(D102:K102)</f>
        <v>23132</v>
      </c>
      <c r="M102" s="84">
        <f>SUM(M6:M101)</f>
        <v>19302</v>
      </c>
      <c r="N102" s="26"/>
      <c r="O102" s="26"/>
      <c r="P102" s="26"/>
      <c r="Q102" s="9"/>
    </row>
    <row r="103" spans="1:17">
      <c r="A103" s="26"/>
      <c r="C103" s="28"/>
      <c r="D103" s="26"/>
      <c r="E103" s="26"/>
      <c r="F103" s="26"/>
      <c r="G103" s="26"/>
      <c r="H103" s="26"/>
      <c r="I103" s="29"/>
      <c r="J103" s="26"/>
      <c r="K103" s="26"/>
      <c r="L103" s="26"/>
      <c r="M103" s="26"/>
      <c r="N103" s="26"/>
      <c r="O103" s="26"/>
      <c r="P103" s="26"/>
      <c r="Q103" s="9"/>
    </row>
  </sheetData>
  <pageMargins left="0.19685039370078741" right="0.19685039370078741" top="0.19685039370078741" bottom="0.19685039370078741" header="0.19685039370078741" footer="0.19685039370078741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9"/>
  <sheetViews>
    <sheetView topLeftCell="A13" workbookViewId="0">
      <selection activeCell="A2" sqref="A2:P38"/>
    </sheetView>
  </sheetViews>
  <sheetFormatPr defaultRowHeight="15"/>
  <cols>
    <col min="1" max="1" width="5.5703125" customWidth="1"/>
    <col min="2" max="2" width="15" customWidth="1"/>
    <col min="3" max="3" width="8.85546875" customWidth="1"/>
    <col min="4" max="4" width="6.7109375" customWidth="1"/>
    <col min="5" max="5" width="6.28515625" bestFit="1" customWidth="1"/>
    <col min="6" max="6" width="7" customWidth="1"/>
    <col min="7" max="7" width="11" customWidth="1"/>
    <col min="8" max="9" width="7.42578125" customWidth="1"/>
    <col min="10" max="10" width="6.85546875" customWidth="1"/>
    <col min="11" max="11" width="7.42578125" customWidth="1"/>
    <col min="12" max="12" width="6" customWidth="1"/>
    <col min="13" max="13" width="8.85546875" customWidth="1"/>
    <col min="14" max="14" width="10.5703125" bestFit="1" customWidth="1"/>
    <col min="15" max="15" width="8" customWidth="1"/>
    <col min="16" max="16" width="10.140625" customWidth="1"/>
    <col min="17" max="17" width="14.42578125" style="18" customWidth="1"/>
  </cols>
  <sheetData>
    <row r="1" spans="1:20">
      <c r="A1" s="24"/>
      <c r="B1" s="24"/>
      <c r="C1" s="24"/>
      <c r="D1" s="70" t="s">
        <v>60</v>
      </c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25"/>
    </row>
    <row r="2" spans="1:20" ht="15.75">
      <c r="A2" s="24"/>
      <c r="B2" s="24"/>
      <c r="C2" s="24"/>
      <c r="D2" s="30"/>
      <c r="E2" s="24"/>
      <c r="F2" s="49" t="s">
        <v>132</v>
      </c>
      <c r="G2" s="49"/>
      <c r="H2" s="49"/>
      <c r="I2" s="49"/>
      <c r="J2" s="49"/>
      <c r="K2" s="49"/>
      <c r="L2" s="49"/>
      <c r="M2" s="49"/>
      <c r="N2" s="24"/>
      <c r="O2" s="24"/>
      <c r="P2" s="24"/>
      <c r="Q2" s="25"/>
    </row>
    <row r="3" spans="1:20">
      <c r="A3" s="51" t="s">
        <v>0</v>
      </c>
      <c r="B3" s="51" t="s">
        <v>112</v>
      </c>
      <c r="C3" s="51" t="s">
        <v>2</v>
      </c>
      <c r="D3" s="51" t="s">
        <v>115</v>
      </c>
      <c r="E3" s="71" t="s">
        <v>133</v>
      </c>
      <c r="F3" s="71"/>
      <c r="G3" s="51" t="s">
        <v>104</v>
      </c>
      <c r="H3" s="51"/>
      <c r="I3" s="51" t="s">
        <v>100</v>
      </c>
      <c r="J3" s="51"/>
      <c r="K3" s="51" t="s">
        <v>7</v>
      </c>
      <c r="L3" s="51"/>
      <c r="M3" s="51" t="s">
        <v>8</v>
      </c>
      <c r="N3" s="64" t="s">
        <v>9</v>
      </c>
      <c r="O3" s="51"/>
      <c r="P3" s="51"/>
      <c r="Q3" s="25" t="s">
        <v>114</v>
      </c>
    </row>
    <row r="4" spans="1:20">
      <c r="A4" s="51" t="s">
        <v>10</v>
      </c>
      <c r="B4" s="51" t="s">
        <v>113</v>
      </c>
      <c r="C4" s="51"/>
      <c r="D4" s="51"/>
      <c r="E4" s="51"/>
      <c r="F4" s="51"/>
      <c r="G4" s="51" t="s">
        <v>11</v>
      </c>
      <c r="H4" s="51"/>
      <c r="I4" s="51" t="s">
        <v>12</v>
      </c>
      <c r="J4" s="51"/>
      <c r="K4" s="51" t="s">
        <v>12</v>
      </c>
      <c r="L4" s="51"/>
      <c r="M4" s="51"/>
      <c r="N4" s="51"/>
      <c r="O4" s="51"/>
      <c r="P4" s="51"/>
      <c r="Q4" s="25" t="s">
        <v>113</v>
      </c>
    </row>
    <row r="5" spans="1:20">
      <c r="A5" s="51"/>
      <c r="B5" s="51"/>
      <c r="C5" s="51" t="s">
        <v>13</v>
      </c>
      <c r="D5" s="51" t="s">
        <v>14</v>
      </c>
      <c r="E5" s="51" t="s">
        <v>13</v>
      </c>
      <c r="F5" s="51" t="s">
        <v>14</v>
      </c>
      <c r="G5" s="51" t="s">
        <v>13</v>
      </c>
      <c r="H5" s="51" t="s">
        <v>14</v>
      </c>
      <c r="I5" s="51" t="s">
        <v>15</v>
      </c>
      <c r="J5" s="51" t="s">
        <v>14</v>
      </c>
      <c r="K5" s="51" t="s">
        <v>15</v>
      </c>
      <c r="L5" s="51" t="s">
        <v>14</v>
      </c>
      <c r="M5" s="51" t="s">
        <v>13</v>
      </c>
      <c r="N5" s="51" t="s">
        <v>14</v>
      </c>
      <c r="O5" s="51" t="s">
        <v>15</v>
      </c>
      <c r="P5" s="51" t="s">
        <v>14</v>
      </c>
      <c r="Q5" s="25"/>
    </row>
    <row r="6" spans="1:20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25"/>
    </row>
    <row r="7" spans="1:20">
      <c r="A7" s="59">
        <v>1</v>
      </c>
      <c r="B7" s="60" t="s">
        <v>16</v>
      </c>
      <c r="C7" s="60">
        <v>252</v>
      </c>
      <c r="D7" s="60">
        <v>411</v>
      </c>
      <c r="E7" s="60">
        <v>6</v>
      </c>
      <c r="F7" s="60">
        <v>15</v>
      </c>
      <c r="G7" s="60">
        <v>0</v>
      </c>
      <c r="H7" s="60">
        <v>0</v>
      </c>
      <c r="I7" s="60">
        <v>2</v>
      </c>
      <c r="J7" s="60">
        <v>2</v>
      </c>
      <c r="K7" s="60">
        <v>0</v>
      </c>
      <c r="L7" s="60">
        <v>0</v>
      </c>
      <c r="M7" s="60">
        <v>16</v>
      </c>
      <c r="N7" s="60">
        <v>26</v>
      </c>
      <c r="O7" s="60">
        <f>+(C7+E7+G7+I7)-(K7+M7)</f>
        <v>244</v>
      </c>
      <c r="P7" s="60">
        <f>+(D7:D38+F7:F38+H7:H38+J7:J38)-(L7:L38+N7:N38)</f>
        <v>402</v>
      </c>
      <c r="Q7" s="25" t="s">
        <v>16</v>
      </c>
    </row>
    <row r="8" spans="1:20">
      <c r="A8" s="59">
        <f>+(A7+1)</f>
        <v>2</v>
      </c>
      <c r="B8" s="60" t="s">
        <v>17</v>
      </c>
      <c r="C8" s="60">
        <v>183</v>
      </c>
      <c r="D8" s="60">
        <v>297</v>
      </c>
      <c r="E8" s="60">
        <v>3</v>
      </c>
      <c r="F8" s="60">
        <v>11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1</v>
      </c>
      <c r="N8" s="60">
        <v>1</v>
      </c>
      <c r="O8" s="60">
        <f>+(C8+E8+G8+I8)-(K8+M8)</f>
        <v>185</v>
      </c>
      <c r="P8" s="60">
        <f>+(D8:D38+F8:F38+H8:H38+J8:J38)-(L8:L38+N8:N38)</f>
        <v>307</v>
      </c>
      <c r="Q8" s="25" t="s">
        <v>17</v>
      </c>
    </row>
    <row r="9" spans="1:20">
      <c r="A9" s="59">
        <f t="shared" ref="A9:A37" si="0">+(A8+1)</f>
        <v>3</v>
      </c>
      <c r="B9" s="60" t="s">
        <v>18</v>
      </c>
      <c r="C9" s="60">
        <v>23</v>
      </c>
      <c r="D9" s="60">
        <v>89</v>
      </c>
      <c r="E9" s="60">
        <v>6</v>
      </c>
      <c r="F9" s="60">
        <v>19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f>+(C9+E9+G9+I9)-(K9+M9)</f>
        <v>29</v>
      </c>
      <c r="P9" s="60">
        <f>+(D9:D39+F9:F39+H9:H39+J9:J39)-(L9:L39+N9:N39)</f>
        <v>108</v>
      </c>
      <c r="Q9" s="25" t="s">
        <v>18</v>
      </c>
    </row>
    <row r="10" spans="1:20">
      <c r="A10" s="59">
        <f t="shared" si="0"/>
        <v>4</v>
      </c>
      <c r="B10" s="60" t="s">
        <v>50</v>
      </c>
      <c r="C10" s="60">
        <v>6</v>
      </c>
      <c r="D10" s="60">
        <v>39</v>
      </c>
      <c r="E10" s="60">
        <v>6</v>
      </c>
      <c r="F10" s="60">
        <v>5</v>
      </c>
      <c r="G10" s="60">
        <v>0</v>
      </c>
      <c r="H10" s="60">
        <v>0</v>
      </c>
      <c r="I10" s="60">
        <v>0</v>
      </c>
      <c r="J10" s="60">
        <v>2</v>
      </c>
      <c r="K10" s="60">
        <v>0</v>
      </c>
      <c r="L10" s="60">
        <v>0</v>
      </c>
      <c r="M10" s="60">
        <v>6</v>
      </c>
      <c r="N10" s="60">
        <v>17</v>
      </c>
      <c r="O10" s="60">
        <f>+(C10+E10+G10+I10)-(K10+M10)</f>
        <v>6</v>
      </c>
      <c r="P10" s="60">
        <f>+(D7:D38+F7:F38+H7:H38+J7:J38)-(L7:L38+N7:N38)</f>
        <v>29</v>
      </c>
      <c r="Q10" s="25" t="s">
        <v>50</v>
      </c>
    </row>
    <row r="11" spans="1:20">
      <c r="A11" s="59">
        <f t="shared" si="0"/>
        <v>5</v>
      </c>
      <c r="B11" s="60" t="s">
        <v>51</v>
      </c>
      <c r="C11" s="60">
        <v>4</v>
      </c>
      <c r="D11" s="60">
        <v>6</v>
      </c>
      <c r="E11" s="60">
        <v>0</v>
      </c>
      <c r="F11" s="60">
        <v>10</v>
      </c>
      <c r="G11" s="60">
        <v>0</v>
      </c>
      <c r="H11" s="60">
        <v>0</v>
      </c>
      <c r="I11" s="60">
        <v>0</v>
      </c>
      <c r="J11" s="60">
        <v>1</v>
      </c>
      <c r="K11" s="60">
        <v>0</v>
      </c>
      <c r="L11" s="60">
        <v>0</v>
      </c>
      <c r="M11" s="60">
        <v>0</v>
      </c>
      <c r="N11" s="60">
        <v>2</v>
      </c>
      <c r="O11" s="60">
        <f t="shared" ref="O11:O37" si="1">+(C11+E11+G11+I11)-(K11+M11)</f>
        <v>4</v>
      </c>
      <c r="P11" s="60">
        <f>+(D8:D39+F8:F39+H8:H39+J8:J39)-(L8:L39+N8:N39)</f>
        <v>15</v>
      </c>
      <c r="Q11" s="25" t="s">
        <v>51</v>
      </c>
      <c r="T11" s="41"/>
    </row>
    <row r="12" spans="1:20">
      <c r="A12" s="59">
        <f t="shared" si="0"/>
        <v>6</v>
      </c>
      <c r="B12" s="60" t="s">
        <v>21</v>
      </c>
      <c r="C12" s="60">
        <v>42</v>
      </c>
      <c r="D12" s="60">
        <v>172</v>
      </c>
      <c r="E12" s="60">
        <v>16</v>
      </c>
      <c r="F12" s="60">
        <v>23</v>
      </c>
      <c r="G12" s="60">
        <v>0</v>
      </c>
      <c r="H12" s="60">
        <v>0</v>
      </c>
      <c r="I12" s="60">
        <v>9</v>
      </c>
      <c r="J12" s="60">
        <v>8</v>
      </c>
      <c r="K12" s="60">
        <v>0</v>
      </c>
      <c r="L12" s="60">
        <v>0</v>
      </c>
      <c r="M12" s="60">
        <v>24</v>
      </c>
      <c r="N12" s="60">
        <v>40</v>
      </c>
      <c r="O12" s="60">
        <f>+(C12+E12+G12+I12)-(K12+M12)</f>
        <v>43</v>
      </c>
      <c r="P12" s="60">
        <f t="shared" ref="P12:P37" si="2">+(D9:D40+F9:F40+H9:H40+J9:J40)-(L9:L40+N9:N40)</f>
        <v>163</v>
      </c>
      <c r="Q12" s="25" t="s">
        <v>21</v>
      </c>
    </row>
    <row r="13" spans="1:20">
      <c r="A13" s="59">
        <f t="shared" si="0"/>
        <v>7</v>
      </c>
      <c r="B13" s="60" t="s">
        <v>22</v>
      </c>
      <c r="C13" s="60">
        <v>69</v>
      </c>
      <c r="D13" s="60">
        <v>151</v>
      </c>
      <c r="E13" s="60">
        <v>0</v>
      </c>
      <c r="F13" s="60">
        <v>4</v>
      </c>
      <c r="G13" s="60">
        <v>0</v>
      </c>
      <c r="H13" s="60">
        <v>4</v>
      </c>
      <c r="I13" s="60">
        <v>0</v>
      </c>
      <c r="J13" s="60">
        <v>0</v>
      </c>
      <c r="K13" s="60">
        <v>0</v>
      </c>
      <c r="L13" s="60">
        <v>0</v>
      </c>
      <c r="M13" s="60">
        <v>11</v>
      </c>
      <c r="N13" s="60">
        <v>16</v>
      </c>
      <c r="O13" s="60">
        <f>+(C13+E13+G13+I13)-(K13+M13)</f>
        <v>58</v>
      </c>
      <c r="P13" s="60">
        <f t="shared" si="2"/>
        <v>143</v>
      </c>
      <c r="Q13" s="25" t="s">
        <v>22</v>
      </c>
    </row>
    <row r="14" spans="1:20">
      <c r="A14" s="59">
        <f t="shared" si="0"/>
        <v>8</v>
      </c>
      <c r="B14" s="60" t="s">
        <v>23</v>
      </c>
      <c r="C14" s="60">
        <v>98</v>
      </c>
      <c r="D14" s="60">
        <v>79</v>
      </c>
      <c r="E14" s="60">
        <v>10</v>
      </c>
      <c r="F14" s="60">
        <v>6</v>
      </c>
      <c r="G14" s="60">
        <v>8</v>
      </c>
      <c r="H14" s="60">
        <v>5</v>
      </c>
      <c r="I14" s="60">
        <v>0</v>
      </c>
      <c r="J14" s="60">
        <v>0</v>
      </c>
      <c r="K14" s="60">
        <v>0</v>
      </c>
      <c r="L14" s="60">
        <v>0</v>
      </c>
      <c r="M14" s="60">
        <v>46</v>
      </c>
      <c r="N14" s="60">
        <v>22</v>
      </c>
      <c r="O14" s="60">
        <f t="shared" si="1"/>
        <v>70</v>
      </c>
      <c r="P14" s="60">
        <f t="shared" si="2"/>
        <v>68</v>
      </c>
      <c r="Q14" s="25" t="s">
        <v>53</v>
      </c>
    </row>
    <row r="15" spans="1:20">
      <c r="A15" s="59">
        <f t="shared" si="0"/>
        <v>9</v>
      </c>
      <c r="B15" s="60" t="s">
        <v>24</v>
      </c>
      <c r="C15" s="60">
        <v>241</v>
      </c>
      <c r="D15" s="60">
        <v>343</v>
      </c>
      <c r="E15" s="60">
        <v>14</v>
      </c>
      <c r="F15" s="60">
        <v>4</v>
      </c>
      <c r="G15" s="60">
        <v>0</v>
      </c>
      <c r="H15" s="60">
        <v>0</v>
      </c>
      <c r="I15" s="60">
        <v>0</v>
      </c>
      <c r="J15" s="60">
        <v>11</v>
      </c>
      <c r="K15" s="60">
        <v>0</v>
      </c>
      <c r="L15" s="60">
        <v>0</v>
      </c>
      <c r="M15" s="60">
        <v>35</v>
      </c>
      <c r="N15" s="60">
        <v>21</v>
      </c>
      <c r="O15" s="60">
        <f t="shared" si="1"/>
        <v>220</v>
      </c>
      <c r="P15" s="60">
        <f t="shared" si="2"/>
        <v>337</v>
      </c>
      <c r="Q15" s="25" t="s">
        <v>24</v>
      </c>
    </row>
    <row r="16" spans="1:20">
      <c r="A16" s="59">
        <f t="shared" si="0"/>
        <v>10</v>
      </c>
      <c r="B16" s="60" t="s">
        <v>25</v>
      </c>
      <c r="C16" s="60">
        <v>282</v>
      </c>
      <c r="D16" s="60">
        <v>442</v>
      </c>
      <c r="E16" s="60">
        <v>6</v>
      </c>
      <c r="F16" s="60">
        <v>10</v>
      </c>
      <c r="G16" s="60">
        <v>0</v>
      </c>
      <c r="H16" s="60">
        <v>0</v>
      </c>
      <c r="I16" s="60">
        <v>13</v>
      </c>
      <c r="J16" s="60">
        <v>10</v>
      </c>
      <c r="K16" s="60">
        <v>0</v>
      </c>
      <c r="L16" s="60">
        <v>0</v>
      </c>
      <c r="M16" s="60">
        <v>22</v>
      </c>
      <c r="N16" s="60">
        <v>92</v>
      </c>
      <c r="O16" s="60">
        <f t="shared" si="1"/>
        <v>279</v>
      </c>
      <c r="P16" s="60">
        <f t="shared" si="2"/>
        <v>370</v>
      </c>
      <c r="Q16" s="25" t="s">
        <v>25</v>
      </c>
    </row>
    <row r="17" spans="1:17">
      <c r="A17" s="59">
        <f t="shared" si="0"/>
        <v>11</v>
      </c>
      <c r="B17" s="60" t="s">
        <v>26</v>
      </c>
      <c r="C17" s="60">
        <v>316</v>
      </c>
      <c r="D17" s="60">
        <v>355</v>
      </c>
      <c r="E17" s="60">
        <v>2</v>
      </c>
      <c r="F17" s="60">
        <v>11</v>
      </c>
      <c r="G17" s="60">
        <v>0</v>
      </c>
      <c r="H17" s="60">
        <v>0</v>
      </c>
      <c r="I17" s="60">
        <v>0</v>
      </c>
      <c r="J17" s="60">
        <v>2</v>
      </c>
      <c r="K17" s="60">
        <v>0</v>
      </c>
      <c r="L17" s="60">
        <v>0</v>
      </c>
      <c r="M17" s="60">
        <v>64</v>
      </c>
      <c r="N17" s="60">
        <v>6</v>
      </c>
      <c r="O17" s="60">
        <f t="shared" si="1"/>
        <v>254</v>
      </c>
      <c r="P17" s="60">
        <f t="shared" si="2"/>
        <v>362</v>
      </c>
      <c r="Q17" s="25" t="s">
        <v>101</v>
      </c>
    </row>
    <row r="18" spans="1:17">
      <c r="A18" s="59">
        <f t="shared" si="0"/>
        <v>12</v>
      </c>
      <c r="B18" s="60" t="s">
        <v>27</v>
      </c>
      <c r="C18" s="60">
        <v>276</v>
      </c>
      <c r="D18" s="60">
        <v>178</v>
      </c>
      <c r="E18" s="60">
        <v>0</v>
      </c>
      <c r="F18" s="60">
        <v>7</v>
      </c>
      <c r="G18" s="60">
        <v>0</v>
      </c>
      <c r="H18" s="60">
        <v>0</v>
      </c>
      <c r="I18" s="60">
        <v>27</v>
      </c>
      <c r="J18" s="60">
        <v>5</v>
      </c>
      <c r="K18" s="60">
        <v>0</v>
      </c>
      <c r="L18" s="60">
        <v>0</v>
      </c>
      <c r="M18" s="60">
        <v>14</v>
      </c>
      <c r="N18" s="60">
        <v>13</v>
      </c>
      <c r="O18" s="60">
        <f t="shared" si="1"/>
        <v>289</v>
      </c>
      <c r="P18" s="60">
        <f t="shared" si="2"/>
        <v>177</v>
      </c>
      <c r="Q18" s="25" t="s">
        <v>102</v>
      </c>
    </row>
    <row r="19" spans="1:17">
      <c r="A19" s="59">
        <f t="shared" si="0"/>
        <v>13</v>
      </c>
      <c r="B19" s="60" t="s">
        <v>28</v>
      </c>
      <c r="C19" s="60">
        <v>254</v>
      </c>
      <c r="D19" s="60">
        <v>200</v>
      </c>
      <c r="E19" s="60">
        <v>0</v>
      </c>
      <c r="F19" s="60">
        <v>2</v>
      </c>
      <c r="G19" s="60">
        <v>0</v>
      </c>
      <c r="H19" s="60">
        <v>0</v>
      </c>
      <c r="I19" s="60">
        <v>2</v>
      </c>
      <c r="J19" s="60">
        <v>3</v>
      </c>
      <c r="K19" s="60">
        <v>0</v>
      </c>
      <c r="L19" s="60">
        <v>0</v>
      </c>
      <c r="M19" s="60">
        <v>16</v>
      </c>
      <c r="N19" s="60">
        <v>13</v>
      </c>
      <c r="O19" s="60">
        <f t="shared" si="1"/>
        <v>240</v>
      </c>
      <c r="P19" s="60">
        <f t="shared" si="2"/>
        <v>192</v>
      </c>
      <c r="Q19" s="25" t="s">
        <v>28</v>
      </c>
    </row>
    <row r="20" spans="1:17">
      <c r="A20" s="59">
        <f t="shared" si="0"/>
        <v>14</v>
      </c>
      <c r="B20" s="60" t="s">
        <v>29</v>
      </c>
      <c r="C20" s="60">
        <v>110</v>
      </c>
      <c r="D20" s="60">
        <v>222</v>
      </c>
      <c r="E20" s="60">
        <v>3</v>
      </c>
      <c r="F20" s="60">
        <v>1</v>
      </c>
      <c r="G20" s="60">
        <v>0</v>
      </c>
      <c r="H20" s="60">
        <v>0</v>
      </c>
      <c r="I20" s="60">
        <v>15</v>
      </c>
      <c r="J20" s="60">
        <v>81</v>
      </c>
      <c r="K20" s="60">
        <v>0</v>
      </c>
      <c r="L20" s="60">
        <v>0</v>
      </c>
      <c r="M20" s="60">
        <v>17</v>
      </c>
      <c r="N20" s="60">
        <v>13</v>
      </c>
      <c r="O20" s="60">
        <f t="shared" si="1"/>
        <v>111</v>
      </c>
      <c r="P20" s="60">
        <f t="shared" si="2"/>
        <v>291</v>
      </c>
      <c r="Q20" s="25" t="s">
        <v>29</v>
      </c>
    </row>
    <row r="21" spans="1:17">
      <c r="A21" s="59">
        <f t="shared" si="0"/>
        <v>15</v>
      </c>
      <c r="B21" s="60" t="s">
        <v>30</v>
      </c>
      <c r="C21" s="61">
        <v>508</v>
      </c>
      <c r="D21" s="61">
        <v>386</v>
      </c>
      <c r="E21" s="61">
        <v>3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3</v>
      </c>
      <c r="M21" s="61">
        <v>0</v>
      </c>
      <c r="N21" s="61">
        <v>0</v>
      </c>
      <c r="O21" s="60">
        <f>+(C21+E21+G21+I21)-(K21+M21)</f>
        <v>511</v>
      </c>
      <c r="P21" s="60">
        <f t="shared" si="2"/>
        <v>383</v>
      </c>
      <c r="Q21" s="25" t="s">
        <v>30</v>
      </c>
    </row>
    <row r="22" spans="1:17">
      <c r="A22" s="59">
        <f t="shared" si="0"/>
        <v>16</v>
      </c>
      <c r="B22" s="60" t="s">
        <v>31</v>
      </c>
      <c r="C22" s="61">
        <v>489</v>
      </c>
      <c r="D22" s="61">
        <v>285</v>
      </c>
      <c r="E22" s="61">
        <v>9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0">
        <f t="shared" si="1"/>
        <v>498</v>
      </c>
      <c r="P22" s="60">
        <f t="shared" si="2"/>
        <v>285</v>
      </c>
      <c r="Q22" s="25" t="s">
        <v>31</v>
      </c>
    </row>
    <row r="23" spans="1:17">
      <c r="A23" s="59">
        <f t="shared" si="0"/>
        <v>17</v>
      </c>
      <c r="B23" s="60" t="s">
        <v>32</v>
      </c>
      <c r="C23" s="61">
        <v>375</v>
      </c>
      <c r="D23" s="61">
        <v>305</v>
      </c>
      <c r="E23" s="61">
        <v>7</v>
      </c>
      <c r="F23" s="61">
        <v>1</v>
      </c>
      <c r="G23" s="61">
        <v>0</v>
      </c>
      <c r="H23" s="61">
        <v>0</v>
      </c>
      <c r="I23" s="61">
        <v>0</v>
      </c>
      <c r="J23" s="61">
        <v>4</v>
      </c>
      <c r="K23" s="61">
        <v>0</v>
      </c>
      <c r="L23" s="61">
        <v>0</v>
      </c>
      <c r="M23" s="61">
        <v>14</v>
      </c>
      <c r="N23" s="61">
        <v>2</v>
      </c>
      <c r="O23" s="60">
        <f t="shared" si="1"/>
        <v>368</v>
      </c>
      <c r="P23" s="60">
        <f t="shared" si="2"/>
        <v>308</v>
      </c>
      <c r="Q23" s="25" t="s">
        <v>32</v>
      </c>
    </row>
    <row r="24" spans="1:17">
      <c r="A24" s="59">
        <f t="shared" si="0"/>
        <v>18</v>
      </c>
      <c r="B24" s="60" t="s">
        <v>33</v>
      </c>
      <c r="C24" s="60">
        <v>51</v>
      </c>
      <c r="D24" s="60">
        <v>197</v>
      </c>
      <c r="E24" s="60">
        <v>3</v>
      </c>
      <c r="F24" s="60">
        <v>5</v>
      </c>
      <c r="G24" s="60">
        <v>0</v>
      </c>
      <c r="H24" s="60">
        <v>0</v>
      </c>
      <c r="I24" s="60">
        <v>2</v>
      </c>
      <c r="J24" s="60">
        <v>2</v>
      </c>
      <c r="K24" s="60">
        <v>0</v>
      </c>
      <c r="L24" s="60">
        <v>0</v>
      </c>
      <c r="M24" s="60">
        <v>8</v>
      </c>
      <c r="N24" s="60">
        <v>20</v>
      </c>
      <c r="O24" s="60">
        <f t="shared" si="1"/>
        <v>48</v>
      </c>
      <c r="P24" s="60">
        <f t="shared" si="2"/>
        <v>184</v>
      </c>
      <c r="Q24" s="25" t="s">
        <v>33</v>
      </c>
    </row>
    <row r="25" spans="1:17">
      <c r="A25" s="59">
        <f t="shared" si="0"/>
        <v>19</v>
      </c>
      <c r="B25" s="60" t="s">
        <v>34</v>
      </c>
      <c r="C25" s="60">
        <v>148</v>
      </c>
      <c r="D25" s="60">
        <v>289</v>
      </c>
      <c r="E25" s="60">
        <v>6</v>
      </c>
      <c r="F25" s="60">
        <v>4</v>
      </c>
      <c r="G25" s="60">
        <v>0</v>
      </c>
      <c r="H25" s="60">
        <v>3</v>
      </c>
      <c r="I25" s="60">
        <v>10</v>
      </c>
      <c r="J25" s="60">
        <v>1</v>
      </c>
      <c r="K25" s="60">
        <v>0</v>
      </c>
      <c r="L25" s="60">
        <v>0</v>
      </c>
      <c r="M25" s="60">
        <v>24</v>
      </c>
      <c r="N25" s="60">
        <v>30</v>
      </c>
      <c r="O25" s="60">
        <f t="shared" si="1"/>
        <v>140</v>
      </c>
      <c r="P25" s="60">
        <f t="shared" si="2"/>
        <v>267</v>
      </c>
      <c r="Q25" s="25" t="s">
        <v>34</v>
      </c>
    </row>
    <row r="26" spans="1:17">
      <c r="A26" s="59">
        <f t="shared" si="0"/>
        <v>20</v>
      </c>
      <c r="B26" s="60" t="s">
        <v>35</v>
      </c>
      <c r="C26" s="60">
        <v>119</v>
      </c>
      <c r="D26" s="60">
        <v>134</v>
      </c>
      <c r="E26" s="60">
        <v>8</v>
      </c>
      <c r="F26" s="60">
        <v>4</v>
      </c>
      <c r="G26" s="60">
        <v>0</v>
      </c>
      <c r="H26" s="60">
        <v>0</v>
      </c>
      <c r="I26" s="60">
        <v>11</v>
      </c>
      <c r="J26" s="60">
        <v>2</v>
      </c>
      <c r="K26" s="60">
        <v>0</v>
      </c>
      <c r="L26" s="60">
        <v>0</v>
      </c>
      <c r="M26" s="60">
        <v>26</v>
      </c>
      <c r="N26" s="60">
        <v>20</v>
      </c>
      <c r="O26" s="60">
        <f t="shared" si="1"/>
        <v>112</v>
      </c>
      <c r="P26" s="60">
        <f t="shared" si="2"/>
        <v>120</v>
      </c>
      <c r="Q26" s="25" t="s">
        <v>35</v>
      </c>
    </row>
    <row r="27" spans="1:17">
      <c r="A27" s="59">
        <f t="shared" si="0"/>
        <v>21</v>
      </c>
      <c r="B27" s="60" t="s">
        <v>36</v>
      </c>
      <c r="C27" s="60">
        <v>159</v>
      </c>
      <c r="D27" s="60">
        <v>439</v>
      </c>
      <c r="E27" s="60">
        <v>0</v>
      </c>
      <c r="F27" s="60">
        <v>24</v>
      </c>
      <c r="G27" s="60">
        <v>0</v>
      </c>
      <c r="H27" s="60">
        <v>0</v>
      </c>
      <c r="I27" s="60">
        <v>3</v>
      </c>
      <c r="J27" s="60">
        <v>5</v>
      </c>
      <c r="K27" s="60">
        <v>0</v>
      </c>
      <c r="L27" s="60">
        <v>0</v>
      </c>
      <c r="M27" s="60">
        <v>11</v>
      </c>
      <c r="N27" s="60">
        <v>24</v>
      </c>
      <c r="O27" s="60">
        <f>+(C27+E27+G27+I27)-(K27+M27)</f>
        <v>151</v>
      </c>
      <c r="P27" s="60">
        <f t="shared" si="2"/>
        <v>444</v>
      </c>
      <c r="Q27" s="25" t="s">
        <v>36</v>
      </c>
    </row>
    <row r="28" spans="1:17">
      <c r="A28" s="59">
        <f t="shared" si="0"/>
        <v>22</v>
      </c>
      <c r="B28" s="60" t="s">
        <v>107</v>
      </c>
      <c r="C28" s="60">
        <v>98</v>
      </c>
      <c r="D28" s="60">
        <v>100</v>
      </c>
      <c r="E28" s="60">
        <v>5</v>
      </c>
      <c r="F28" s="60">
        <v>0</v>
      </c>
      <c r="G28" s="60">
        <v>2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12</v>
      </c>
      <c r="N28" s="60">
        <v>6</v>
      </c>
      <c r="O28" s="60">
        <f t="shared" si="1"/>
        <v>93</v>
      </c>
      <c r="P28" s="60">
        <f t="shared" si="2"/>
        <v>94</v>
      </c>
      <c r="Q28" s="25" t="s">
        <v>107</v>
      </c>
    </row>
    <row r="29" spans="1:17">
      <c r="A29" s="59">
        <f t="shared" si="0"/>
        <v>23</v>
      </c>
      <c r="B29" s="60" t="s">
        <v>38</v>
      </c>
      <c r="C29" s="60">
        <v>98</v>
      </c>
      <c r="D29" s="60">
        <v>178</v>
      </c>
      <c r="E29" s="60">
        <v>4</v>
      </c>
      <c r="F29" s="60">
        <v>8</v>
      </c>
      <c r="G29" s="60">
        <v>0</v>
      </c>
      <c r="H29" s="60">
        <v>0</v>
      </c>
      <c r="I29" s="60">
        <v>0</v>
      </c>
      <c r="J29" s="60">
        <v>2</v>
      </c>
      <c r="K29" s="60">
        <v>0</v>
      </c>
      <c r="L29" s="60">
        <v>0</v>
      </c>
      <c r="M29" s="60">
        <v>23</v>
      </c>
      <c r="N29" s="60">
        <v>29</v>
      </c>
      <c r="O29" s="60">
        <f t="shared" si="1"/>
        <v>79</v>
      </c>
      <c r="P29" s="60">
        <f t="shared" si="2"/>
        <v>159</v>
      </c>
      <c r="Q29" s="25" t="s">
        <v>38</v>
      </c>
    </row>
    <row r="30" spans="1:17">
      <c r="A30" s="59">
        <f t="shared" si="0"/>
        <v>24</v>
      </c>
      <c r="B30" s="60" t="s">
        <v>39</v>
      </c>
      <c r="C30" s="60">
        <v>177</v>
      </c>
      <c r="D30" s="60">
        <v>247</v>
      </c>
      <c r="E30" s="60">
        <v>2</v>
      </c>
      <c r="F30" s="60">
        <v>3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19</v>
      </c>
      <c r="N30" s="60">
        <v>14</v>
      </c>
      <c r="O30" s="60">
        <f t="shared" si="1"/>
        <v>160</v>
      </c>
      <c r="P30" s="60">
        <f t="shared" si="2"/>
        <v>236</v>
      </c>
      <c r="Q30" s="25" t="s">
        <v>39</v>
      </c>
    </row>
    <row r="31" spans="1:17">
      <c r="A31" s="59">
        <f t="shared" si="0"/>
        <v>25</v>
      </c>
      <c r="B31" s="60" t="s">
        <v>40</v>
      </c>
      <c r="C31" s="60">
        <v>355</v>
      </c>
      <c r="D31" s="60">
        <v>245</v>
      </c>
      <c r="E31" s="60">
        <v>6</v>
      </c>
      <c r="F31" s="60">
        <v>7</v>
      </c>
      <c r="G31" s="60">
        <v>0</v>
      </c>
      <c r="H31" s="60">
        <v>0</v>
      </c>
      <c r="I31" s="60">
        <v>0</v>
      </c>
      <c r="J31" s="60">
        <v>0</v>
      </c>
      <c r="K31" s="60">
        <v>4</v>
      </c>
      <c r="L31" s="60">
        <v>3</v>
      </c>
      <c r="M31" s="60">
        <v>0</v>
      </c>
      <c r="N31" s="60">
        <v>0</v>
      </c>
      <c r="O31" s="60">
        <f>+(C31+E31+G31+I31)-(K31+M31)</f>
        <v>357</v>
      </c>
      <c r="P31" s="60">
        <f t="shared" si="2"/>
        <v>249</v>
      </c>
      <c r="Q31" s="25" t="s">
        <v>40</v>
      </c>
    </row>
    <row r="32" spans="1:17">
      <c r="A32" s="59">
        <f t="shared" si="0"/>
        <v>26</v>
      </c>
      <c r="B32" s="60" t="s">
        <v>41</v>
      </c>
      <c r="C32" s="60">
        <v>537</v>
      </c>
      <c r="D32" s="60">
        <v>611</v>
      </c>
      <c r="E32" s="60">
        <v>2</v>
      </c>
      <c r="F32" s="60">
        <v>14</v>
      </c>
      <c r="G32" s="60">
        <v>0</v>
      </c>
      <c r="H32" s="60">
        <v>0</v>
      </c>
      <c r="I32" s="60">
        <v>2</v>
      </c>
      <c r="J32" s="60">
        <v>8</v>
      </c>
      <c r="K32" s="60">
        <v>186</v>
      </c>
      <c r="L32" s="60">
        <v>99</v>
      </c>
      <c r="M32" s="60">
        <v>7</v>
      </c>
      <c r="N32" s="60">
        <v>15</v>
      </c>
      <c r="O32" s="60">
        <f>+(C32+E32+G32+I32)-(K32+M32)</f>
        <v>348</v>
      </c>
      <c r="P32" s="60">
        <f t="shared" si="2"/>
        <v>519</v>
      </c>
      <c r="Q32" s="25" t="s">
        <v>41</v>
      </c>
    </row>
    <row r="33" spans="1:17">
      <c r="A33" s="59">
        <f t="shared" si="0"/>
        <v>27</v>
      </c>
      <c r="B33" s="60" t="s">
        <v>42</v>
      </c>
      <c r="C33" s="60">
        <v>102</v>
      </c>
      <c r="D33" s="60">
        <v>90</v>
      </c>
      <c r="E33" s="60">
        <v>0</v>
      </c>
      <c r="F33" s="60">
        <v>1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1</v>
      </c>
      <c r="N33" s="60">
        <v>0</v>
      </c>
      <c r="O33" s="60">
        <f t="shared" si="1"/>
        <v>101</v>
      </c>
      <c r="P33" s="60">
        <f t="shared" si="2"/>
        <v>91</v>
      </c>
      <c r="Q33" s="25" t="s">
        <v>42</v>
      </c>
    </row>
    <row r="34" spans="1:17">
      <c r="A34" s="59">
        <f t="shared" si="0"/>
        <v>28</v>
      </c>
      <c r="B34" s="60" t="s">
        <v>43</v>
      </c>
      <c r="C34" s="60">
        <v>86</v>
      </c>
      <c r="D34" s="62">
        <v>126</v>
      </c>
      <c r="E34" s="60">
        <v>0</v>
      </c>
      <c r="F34" s="60">
        <v>0</v>
      </c>
      <c r="G34" s="60">
        <v>101</v>
      </c>
      <c r="H34" s="60">
        <v>43</v>
      </c>
      <c r="I34" s="60">
        <v>0</v>
      </c>
      <c r="J34" s="60">
        <v>3</v>
      </c>
      <c r="K34" s="60">
        <v>0</v>
      </c>
      <c r="L34" s="60">
        <v>0</v>
      </c>
      <c r="M34" s="60">
        <v>22</v>
      </c>
      <c r="N34" s="60">
        <v>23</v>
      </c>
      <c r="O34" s="60">
        <f t="shared" si="1"/>
        <v>165</v>
      </c>
      <c r="P34" s="60">
        <f t="shared" si="2"/>
        <v>149</v>
      </c>
      <c r="Q34" s="25" t="s">
        <v>43</v>
      </c>
    </row>
    <row r="35" spans="1:17">
      <c r="A35" s="59">
        <f t="shared" si="0"/>
        <v>29</v>
      </c>
      <c r="B35" s="60" t="s">
        <v>44</v>
      </c>
      <c r="C35" s="60">
        <v>121</v>
      </c>
      <c r="D35" s="60">
        <v>114</v>
      </c>
      <c r="E35" s="60">
        <v>0</v>
      </c>
      <c r="F35" s="60">
        <v>0</v>
      </c>
      <c r="G35" s="60">
        <v>82</v>
      </c>
      <c r="H35" s="60">
        <v>59</v>
      </c>
      <c r="I35" s="60">
        <v>0</v>
      </c>
      <c r="J35" s="60">
        <v>0</v>
      </c>
      <c r="K35" s="60">
        <v>0</v>
      </c>
      <c r="L35" s="60">
        <v>0</v>
      </c>
      <c r="M35" s="60">
        <v>17</v>
      </c>
      <c r="N35" s="60">
        <v>33</v>
      </c>
      <c r="O35" s="60">
        <f t="shared" si="1"/>
        <v>186</v>
      </c>
      <c r="P35" s="60">
        <f t="shared" si="2"/>
        <v>140</v>
      </c>
      <c r="Q35" s="25" t="s">
        <v>44</v>
      </c>
    </row>
    <row r="36" spans="1:17">
      <c r="A36" s="59">
        <f t="shared" si="0"/>
        <v>30</v>
      </c>
      <c r="B36" s="60" t="s">
        <v>45</v>
      </c>
      <c r="C36" s="60">
        <v>35</v>
      </c>
      <c r="D36" s="60">
        <v>36</v>
      </c>
      <c r="E36" s="60">
        <v>6</v>
      </c>
      <c r="F36" s="60">
        <v>1</v>
      </c>
      <c r="G36" s="60">
        <v>0</v>
      </c>
      <c r="H36" s="60">
        <v>0</v>
      </c>
      <c r="I36" s="60">
        <v>0</v>
      </c>
      <c r="J36" s="60">
        <v>2</v>
      </c>
      <c r="K36" s="60">
        <v>0</v>
      </c>
      <c r="L36" s="60">
        <v>0</v>
      </c>
      <c r="M36" s="60">
        <v>2</v>
      </c>
      <c r="N36" s="60">
        <v>3</v>
      </c>
      <c r="O36" s="60">
        <f>+(C36+E36+G36+I36)-(K36+M36)</f>
        <v>39</v>
      </c>
      <c r="P36" s="60">
        <f t="shared" si="2"/>
        <v>36</v>
      </c>
      <c r="Q36" s="25" t="s">
        <v>45</v>
      </c>
    </row>
    <row r="37" spans="1:17">
      <c r="A37" s="59">
        <f t="shared" si="0"/>
        <v>31</v>
      </c>
      <c r="B37" s="60" t="s">
        <v>46</v>
      </c>
      <c r="C37" s="60">
        <v>5</v>
      </c>
      <c r="D37" s="60">
        <v>12</v>
      </c>
      <c r="E37" s="60">
        <v>2</v>
      </c>
      <c r="F37" s="60">
        <v>5</v>
      </c>
      <c r="G37" s="60">
        <v>0</v>
      </c>
      <c r="H37" s="60">
        <v>0</v>
      </c>
      <c r="I37" s="60">
        <v>4</v>
      </c>
      <c r="J37" s="60">
        <v>0</v>
      </c>
      <c r="K37" s="60">
        <v>0</v>
      </c>
      <c r="L37" s="60">
        <v>0</v>
      </c>
      <c r="M37" s="60">
        <v>6</v>
      </c>
      <c r="N37" s="60">
        <v>5</v>
      </c>
      <c r="O37" s="60">
        <f t="shared" si="1"/>
        <v>5</v>
      </c>
      <c r="P37" s="60">
        <f t="shared" si="2"/>
        <v>12</v>
      </c>
      <c r="Q37" s="25" t="s">
        <v>46</v>
      </c>
    </row>
    <row r="38" spans="1:17">
      <c r="A38" s="59"/>
      <c r="B38" s="61"/>
      <c r="C38" s="60">
        <f t="shared" ref="C38:I38" si="3">SUM(C7:C37)</f>
        <v>5619</v>
      </c>
      <c r="D38" s="60">
        <f t="shared" si="3"/>
        <v>6778</v>
      </c>
      <c r="E38" s="60">
        <f t="shared" si="3"/>
        <v>135</v>
      </c>
      <c r="F38" s="60">
        <f t="shared" si="3"/>
        <v>205</v>
      </c>
      <c r="G38" s="60">
        <f t="shared" si="3"/>
        <v>193</v>
      </c>
      <c r="H38" s="60">
        <f t="shared" si="3"/>
        <v>114</v>
      </c>
      <c r="I38" s="60">
        <f t="shared" si="3"/>
        <v>100</v>
      </c>
      <c r="J38" s="60">
        <f>SUM(J6:J37)</f>
        <v>154</v>
      </c>
      <c r="K38" s="60">
        <f>SUM(K7:K37)</f>
        <v>190</v>
      </c>
      <c r="L38" s="60">
        <f>SUM(L6:L37)</f>
        <v>105</v>
      </c>
      <c r="M38" s="60">
        <f>SUM(M7:M37)</f>
        <v>464</v>
      </c>
      <c r="N38" s="60">
        <f>SUM(N7:N37)</f>
        <v>506</v>
      </c>
      <c r="O38" s="60">
        <f>SUM(O7:O37)</f>
        <v>5393</v>
      </c>
      <c r="P38" s="60">
        <f>SUM(P7:P37)</f>
        <v>6640</v>
      </c>
      <c r="Q38" s="25"/>
    </row>
    <row r="39" spans="1:17">
      <c r="O39" s="40"/>
    </row>
  </sheetData>
  <mergeCells count="2">
    <mergeCell ref="D1:P1"/>
    <mergeCell ref="E3:F3"/>
  </mergeCells>
  <pageMargins left="0.2" right="0.2" top="0.2" bottom="0.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Pendency Double bench</vt:lpstr>
      <vt:lpstr>Stay waver SB</vt:lpstr>
      <vt:lpstr>Stay waver DB</vt:lpstr>
      <vt:lpstr>48(7)</vt:lpstr>
      <vt:lpstr>10-B</vt:lpstr>
      <vt:lpstr>US-22</vt:lpstr>
      <vt:lpstr>DIF</vt:lpstr>
      <vt:lpstr>Disposal chart </vt:lpstr>
      <vt:lpstr>SP SB</vt:lpstr>
      <vt:lpstr>SP DB</vt:lpstr>
      <vt:lpstr>single bench</vt:lpstr>
      <vt:lpstr>Sheet2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2018-07-17T10:58:49Z</dcterms:modified>
</cp:coreProperties>
</file>